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E655D197-2A5D-4DE2-8FBE-2B9AB4E8C83C}" xr6:coauthVersionLast="47" xr6:coauthVersionMax="47" xr10:uidLastSave="{00000000-0000-0000-0000-000000000000}"/>
  <workbookProtection workbookAlgorithmName="SHA-512" workbookHashValue="xWR5qvr3B2Cohv1Iqvv1IPHBQCv9pvGJf6t7E04DxGnC+y/GbXSPCw6tUYd5cFXsDnffb9SlHujzJwI9dcUA/w==" workbookSaltValue="LEev+x0ahmdTW2EYwKkRxg==" workbookSpinCount="100000" lockStructure="1"/>
  <bookViews>
    <workbookView xWindow="3825" yWindow="2550" windowWidth="11970" windowHeight="8370" xr2:uid="{314568A8-FA0E-4B52-9737-E1BF0EF7C1CA}"/>
  </bookViews>
  <sheets>
    <sheet name="BIOLO045A" sheetId="8" r:id="rId1"/>
    <sheet name="BIOLO045B" sheetId="7" r:id="rId2"/>
    <sheet name="CIENC031A" sheetId="6" r:id="rId3"/>
    <sheet name="CIENC031B" sheetId="5" r:id="rId4"/>
    <sheet name="CIEND044A" sheetId="4" r:id="rId5"/>
    <sheet name="CIEND044B" sheetId="1" r:id="rId6"/>
    <sheet name="QUÍMI045A" sheetId="2" r:id="rId7"/>
    <sheet name="QUÍMI045B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1" i="3" l="1"/>
  <c r="O31" i="3"/>
  <c r="N31" i="3"/>
  <c r="M31" i="3"/>
  <c r="P30" i="3"/>
  <c r="O30" i="3"/>
  <c r="N30" i="3"/>
  <c r="M30" i="3"/>
  <c r="P29" i="3"/>
  <c r="O29" i="3"/>
  <c r="N29" i="3"/>
  <c r="M29" i="3"/>
  <c r="P28" i="3"/>
  <c r="O28" i="3"/>
  <c r="N28" i="3"/>
  <c r="M28" i="3"/>
  <c r="P27" i="3"/>
  <c r="O27" i="3"/>
  <c r="N27" i="3"/>
  <c r="M27" i="3"/>
  <c r="P26" i="3"/>
  <c r="O26" i="3"/>
  <c r="N26" i="3"/>
  <c r="M26" i="3"/>
  <c r="P25" i="3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32" i="2"/>
  <c r="O32" i="2"/>
  <c r="N32" i="2"/>
  <c r="M32" i="2"/>
  <c r="P31" i="2"/>
  <c r="O31" i="2"/>
  <c r="N31" i="2"/>
  <c r="M31" i="2"/>
  <c r="P30" i="2"/>
  <c r="O30" i="2"/>
  <c r="N30" i="2"/>
  <c r="M30" i="2"/>
  <c r="P29" i="2"/>
  <c r="O29" i="2"/>
  <c r="N29" i="2"/>
  <c r="M29" i="2"/>
  <c r="P28" i="2"/>
  <c r="O28" i="2"/>
  <c r="N28" i="2"/>
  <c r="M28" i="2"/>
  <c r="P27" i="2"/>
  <c r="O27" i="2"/>
  <c r="N27" i="2"/>
  <c r="M27" i="2"/>
  <c r="P26" i="2"/>
  <c r="O26" i="2"/>
  <c r="N26" i="2"/>
  <c r="M26" i="2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34" i="1"/>
  <c r="O34" i="1"/>
  <c r="N34" i="1"/>
  <c r="M34" i="1"/>
  <c r="P33" i="1"/>
  <c r="O33" i="1"/>
  <c r="N33" i="1"/>
  <c r="M33" i="1"/>
  <c r="P32" i="1"/>
  <c r="O32" i="1"/>
  <c r="N32" i="1"/>
  <c r="M32" i="1"/>
  <c r="P31" i="1"/>
  <c r="O31" i="1"/>
  <c r="N31" i="1"/>
  <c r="M31" i="1"/>
  <c r="P30" i="1"/>
  <c r="O30" i="1"/>
  <c r="N30" i="1"/>
  <c r="M30" i="1"/>
  <c r="P29" i="1"/>
  <c r="O29" i="1"/>
  <c r="N29" i="1"/>
  <c r="M29" i="1"/>
  <c r="P28" i="1"/>
  <c r="O28" i="1"/>
  <c r="N28" i="1"/>
  <c r="M28" i="1"/>
  <c r="P27" i="1"/>
  <c r="O27" i="1"/>
  <c r="N27" i="1"/>
  <c r="M27" i="1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33" i="4"/>
  <c r="O33" i="4"/>
  <c r="N33" i="4"/>
  <c r="M33" i="4"/>
  <c r="P32" i="4"/>
  <c r="O32" i="4"/>
  <c r="N32" i="4"/>
  <c r="M32" i="4"/>
  <c r="P31" i="4"/>
  <c r="O31" i="4"/>
  <c r="N31" i="4"/>
  <c r="M31" i="4"/>
  <c r="P30" i="4"/>
  <c r="O30" i="4"/>
  <c r="N30" i="4"/>
  <c r="M30" i="4"/>
  <c r="P29" i="4"/>
  <c r="O29" i="4"/>
  <c r="N29" i="4"/>
  <c r="M29" i="4"/>
  <c r="P28" i="4"/>
  <c r="O28" i="4"/>
  <c r="N28" i="4"/>
  <c r="M28" i="4"/>
  <c r="P27" i="4"/>
  <c r="O27" i="4"/>
  <c r="N27" i="4"/>
  <c r="M27" i="4"/>
  <c r="P26" i="4"/>
  <c r="O26" i="4"/>
  <c r="N26" i="4"/>
  <c r="M26" i="4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37" i="5"/>
  <c r="O37" i="5"/>
  <c r="N37" i="5"/>
  <c r="M37" i="5"/>
  <c r="P36" i="5"/>
  <c r="O36" i="5"/>
  <c r="N36" i="5"/>
  <c r="M36" i="5"/>
  <c r="P35" i="5"/>
  <c r="O35" i="5"/>
  <c r="N35" i="5"/>
  <c r="M35" i="5"/>
  <c r="P34" i="5"/>
  <c r="O34" i="5"/>
  <c r="N34" i="5"/>
  <c r="M34" i="5"/>
  <c r="P33" i="5"/>
  <c r="O33" i="5"/>
  <c r="N33" i="5"/>
  <c r="M33" i="5"/>
  <c r="P32" i="5"/>
  <c r="O32" i="5"/>
  <c r="N32" i="5"/>
  <c r="M32" i="5"/>
  <c r="P31" i="5"/>
  <c r="O31" i="5"/>
  <c r="N31" i="5"/>
  <c r="M31" i="5"/>
  <c r="P30" i="5"/>
  <c r="O30" i="5"/>
  <c r="N30" i="5"/>
  <c r="M30" i="5"/>
  <c r="P29" i="5"/>
  <c r="O29" i="5"/>
  <c r="N29" i="5"/>
  <c r="M29" i="5"/>
  <c r="P28" i="5"/>
  <c r="O28" i="5"/>
  <c r="N28" i="5"/>
  <c r="M28" i="5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37" i="6"/>
  <c r="O37" i="6"/>
  <c r="N37" i="6"/>
  <c r="M37" i="6"/>
  <c r="P36" i="6"/>
  <c r="O36" i="6"/>
  <c r="N36" i="6"/>
  <c r="M36" i="6"/>
  <c r="P35" i="6"/>
  <c r="O35" i="6"/>
  <c r="N35" i="6"/>
  <c r="M35" i="6"/>
  <c r="P34" i="6"/>
  <c r="O34" i="6"/>
  <c r="N34" i="6"/>
  <c r="M34" i="6"/>
  <c r="P33" i="6"/>
  <c r="O33" i="6"/>
  <c r="N33" i="6"/>
  <c r="M33" i="6"/>
  <c r="P32" i="6"/>
  <c r="O32" i="6"/>
  <c r="N32" i="6"/>
  <c r="M32" i="6"/>
  <c r="P31" i="6"/>
  <c r="O31" i="6"/>
  <c r="N31" i="6"/>
  <c r="M31" i="6"/>
  <c r="P30" i="6"/>
  <c r="O30" i="6"/>
  <c r="N30" i="6"/>
  <c r="M30" i="6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  <c r="P31" i="7"/>
  <c r="O31" i="7"/>
  <c r="N31" i="7"/>
  <c r="M31" i="7"/>
  <c r="P30" i="7"/>
  <c r="O30" i="7"/>
  <c r="N30" i="7"/>
  <c r="M30" i="7"/>
  <c r="P29" i="7"/>
  <c r="O29" i="7"/>
  <c r="N29" i="7"/>
  <c r="M29" i="7"/>
  <c r="P28" i="7"/>
  <c r="O28" i="7"/>
  <c r="N28" i="7"/>
  <c r="M28" i="7"/>
  <c r="P27" i="7"/>
  <c r="O27" i="7"/>
  <c r="N27" i="7"/>
  <c r="M27" i="7"/>
  <c r="P26" i="7"/>
  <c r="O26" i="7"/>
  <c r="N26" i="7"/>
  <c r="M26" i="7"/>
  <c r="P25" i="7"/>
  <c r="O25" i="7"/>
  <c r="N25" i="7"/>
  <c r="M25" i="7"/>
  <c r="P24" i="7"/>
  <c r="O24" i="7"/>
  <c r="N24" i="7"/>
  <c r="M24" i="7"/>
  <c r="P23" i="7"/>
  <c r="O23" i="7"/>
  <c r="N23" i="7"/>
  <c r="M23" i="7"/>
  <c r="P22" i="7"/>
  <c r="O22" i="7"/>
  <c r="N22" i="7"/>
  <c r="M22" i="7"/>
  <c r="P21" i="7"/>
  <c r="O21" i="7"/>
  <c r="N21" i="7"/>
  <c r="M21" i="7"/>
  <c r="P20" i="7"/>
  <c r="O20" i="7"/>
  <c r="N20" i="7"/>
  <c r="M20" i="7"/>
  <c r="P19" i="7"/>
  <c r="O19" i="7"/>
  <c r="N19" i="7"/>
  <c r="M19" i="7"/>
  <c r="P18" i="7"/>
  <c r="O18" i="7"/>
  <c r="N18" i="7"/>
  <c r="M18" i="7"/>
  <c r="P17" i="7"/>
  <c r="O17" i="7"/>
  <c r="N17" i="7"/>
  <c r="M17" i="7"/>
  <c r="P16" i="7"/>
  <c r="O16" i="7"/>
  <c r="N16" i="7"/>
  <c r="M16" i="7"/>
  <c r="P15" i="7"/>
  <c r="O15" i="7"/>
  <c r="N15" i="7"/>
  <c r="M15" i="7"/>
  <c r="P14" i="7"/>
  <c r="O14" i="7"/>
  <c r="N14" i="7"/>
  <c r="M14" i="7"/>
  <c r="P13" i="7"/>
  <c r="O13" i="7"/>
  <c r="N13" i="7"/>
  <c r="M13" i="7"/>
  <c r="P12" i="7"/>
  <c r="O12" i="7"/>
  <c r="N12" i="7"/>
  <c r="M12" i="7"/>
  <c r="P11" i="7"/>
  <c r="O11" i="7"/>
  <c r="N11" i="7"/>
  <c r="M11" i="7"/>
  <c r="P10" i="7"/>
  <c r="O10" i="7"/>
  <c r="N10" i="7"/>
  <c r="M10" i="7"/>
  <c r="P9" i="7"/>
  <c r="O9" i="7"/>
  <c r="N9" i="7"/>
  <c r="M9" i="7"/>
  <c r="P8" i="7"/>
  <c r="O8" i="7"/>
  <c r="N8" i="7"/>
  <c r="M8" i="7"/>
  <c r="P7" i="7"/>
  <c r="O7" i="7"/>
  <c r="N7" i="7"/>
  <c r="M7" i="7"/>
  <c r="P6" i="7"/>
  <c r="O6" i="7"/>
  <c r="N6" i="7"/>
  <c r="M6" i="7"/>
  <c r="P5" i="7"/>
  <c r="O5" i="7"/>
  <c r="N5" i="7"/>
  <c r="M5" i="7"/>
  <c r="P4" i="7"/>
  <c r="O4" i="7"/>
  <c r="N4" i="7"/>
  <c r="M4" i="7"/>
  <c r="P3" i="7"/>
  <c r="O3" i="7"/>
  <c r="N3" i="7"/>
  <c r="M3" i="7"/>
  <c r="P32" i="8"/>
  <c r="O32" i="8"/>
  <c r="N32" i="8"/>
  <c r="M32" i="8"/>
  <c r="P31" i="8"/>
  <c r="O31" i="8"/>
  <c r="N31" i="8"/>
  <c r="M31" i="8"/>
  <c r="P30" i="8"/>
  <c r="O30" i="8"/>
  <c r="N30" i="8"/>
  <c r="M30" i="8"/>
  <c r="P29" i="8"/>
  <c r="O29" i="8"/>
  <c r="N29" i="8"/>
  <c r="M29" i="8"/>
  <c r="P28" i="8"/>
  <c r="O28" i="8"/>
  <c r="N28" i="8"/>
  <c r="M28" i="8"/>
  <c r="P27" i="8"/>
  <c r="O27" i="8"/>
  <c r="N27" i="8"/>
  <c r="M27" i="8"/>
  <c r="P26" i="8"/>
  <c r="O26" i="8"/>
  <c r="N26" i="8"/>
  <c r="M26" i="8"/>
  <c r="P25" i="8"/>
  <c r="O25" i="8"/>
  <c r="N25" i="8"/>
  <c r="M25" i="8"/>
  <c r="P24" i="8"/>
  <c r="O24" i="8"/>
  <c r="N24" i="8"/>
  <c r="M24" i="8"/>
  <c r="P23" i="8"/>
  <c r="O23" i="8"/>
  <c r="N23" i="8"/>
  <c r="M23" i="8"/>
  <c r="P22" i="8"/>
  <c r="O22" i="8"/>
  <c r="N22" i="8"/>
  <c r="M22" i="8"/>
  <c r="P21" i="8"/>
  <c r="O21" i="8"/>
  <c r="N21" i="8"/>
  <c r="M21" i="8"/>
  <c r="P20" i="8"/>
  <c r="O20" i="8"/>
  <c r="N20" i="8"/>
  <c r="M20" i="8"/>
  <c r="P19" i="8"/>
  <c r="O19" i="8"/>
  <c r="N19" i="8"/>
  <c r="M19" i="8"/>
  <c r="P18" i="8"/>
  <c r="O18" i="8"/>
  <c r="N18" i="8"/>
  <c r="M18" i="8"/>
  <c r="P17" i="8"/>
  <c r="O17" i="8"/>
  <c r="N17" i="8"/>
  <c r="M17" i="8"/>
  <c r="P16" i="8"/>
  <c r="O16" i="8"/>
  <c r="N16" i="8"/>
  <c r="M16" i="8"/>
  <c r="P15" i="8"/>
  <c r="O15" i="8"/>
  <c r="N15" i="8"/>
  <c r="M15" i="8"/>
  <c r="P14" i="8"/>
  <c r="O14" i="8"/>
  <c r="N14" i="8"/>
  <c r="M14" i="8"/>
  <c r="P13" i="8"/>
  <c r="O13" i="8"/>
  <c r="N13" i="8"/>
  <c r="M13" i="8"/>
  <c r="P12" i="8"/>
  <c r="O12" i="8"/>
  <c r="N12" i="8"/>
  <c r="M12" i="8"/>
  <c r="P11" i="8"/>
  <c r="O11" i="8"/>
  <c r="N11" i="8"/>
  <c r="M11" i="8"/>
  <c r="P10" i="8"/>
  <c r="O10" i="8"/>
  <c r="N10" i="8"/>
  <c r="M10" i="8"/>
  <c r="P9" i="8"/>
  <c r="O9" i="8"/>
  <c r="N9" i="8"/>
  <c r="M9" i="8"/>
  <c r="P8" i="8"/>
  <c r="O8" i="8"/>
  <c r="N8" i="8"/>
  <c r="M8" i="8"/>
  <c r="P7" i="8"/>
  <c r="O7" i="8"/>
  <c r="N7" i="8"/>
  <c r="M7" i="8"/>
  <c r="P6" i="8"/>
  <c r="O6" i="8"/>
  <c r="N6" i="8"/>
  <c r="M6" i="8"/>
  <c r="P5" i="8"/>
  <c r="O5" i="8"/>
  <c r="N5" i="8"/>
  <c r="M5" i="8"/>
  <c r="P4" i="8"/>
  <c r="O4" i="8"/>
  <c r="N4" i="8"/>
  <c r="M4" i="8"/>
  <c r="P3" i="8"/>
  <c r="O3" i="8"/>
  <c r="N3" i="8"/>
  <c r="M3" i="8"/>
</calcChain>
</file>

<file path=xl/sharedStrings.xml><?xml version="1.0" encoding="utf-8"?>
<sst xmlns="http://schemas.openxmlformats.org/spreadsheetml/2006/main" count="622" uniqueCount="419">
  <si>
    <t>106</t>
  </si>
  <si>
    <t>045A</t>
  </si>
  <si>
    <t>Quinto Bach CCLL A</t>
  </si>
  <si>
    <t>Biología</t>
  </si>
  <si>
    <t>P1</t>
  </si>
  <si>
    <t>P2</t>
  </si>
  <si>
    <t>P3</t>
  </si>
  <si>
    <t>P4</t>
  </si>
  <si>
    <t>P5</t>
  </si>
  <si>
    <t>P6</t>
  </si>
  <si>
    <t>Suma</t>
  </si>
  <si>
    <t>ZONA</t>
  </si>
  <si>
    <t>FINAL</t>
  </si>
  <si>
    <t>Nota Prom</t>
  </si>
  <si>
    <t>216141</t>
  </si>
  <si>
    <t>Alejos Chacón , Anna Graciela</t>
  </si>
  <si>
    <t>214148</t>
  </si>
  <si>
    <t>Carranza Molina, Eduardo Javier</t>
  </si>
  <si>
    <t>214159</t>
  </si>
  <si>
    <t>Cassera Arce, Gabriel</t>
  </si>
  <si>
    <t>214176</t>
  </si>
  <si>
    <t>Castillo Ortega, Valery Daniella</t>
  </si>
  <si>
    <t>214207</t>
  </si>
  <si>
    <t>Cifuentes Chinchilla, Daniella</t>
  </si>
  <si>
    <t>214233</t>
  </si>
  <si>
    <t>Cordón García-Salas, Valeria</t>
  </si>
  <si>
    <t>214251</t>
  </si>
  <si>
    <t>Crispin Morataya, Andrez Alfredo</t>
  </si>
  <si>
    <t>214272</t>
  </si>
  <si>
    <t>de la Roca Ruíz, Santiago Gabriel</t>
  </si>
  <si>
    <t>214285</t>
  </si>
  <si>
    <t>De León Morales, Christopher</t>
  </si>
  <si>
    <t>218111</t>
  </si>
  <si>
    <t>De León Paz, Rodrigo</t>
  </si>
  <si>
    <t>216054</t>
  </si>
  <si>
    <t>Folgar Lopez, César David</t>
  </si>
  <si>
    <t>216157</t>
  </si>
  <si>
    <t>Gálvez Montes , Luisa Fernanda</t>
  </si>
  <si>
    <t>214414</t>
  </si>
  <si>
    <t>García Salán, Camila</t>
  </si>
  <si>
    <t>214444</t>
  </si>
  <si>
    <t>González de León, Andrea Miranda</t>
  </si>
  <si>
    <t>214499</t>
  </si>
  <si>
    <t>Herrarte Guerra, Luciana</t>
  </si>
  <si>
    <t>214506</t>
  </si>
  <si>
    <t>Hun Ovalle, José Ignacio</t>
  </si>
  <si>
    <t>214540</t>
  </si>
  <si>
    <t>Leal Gómez, Luis Pedro</t>
  </si>
  <si>
    <t>214627</t>
  </si>
  <si>
    <t>Marroquin Lacan, Esteban Paolo</t>
  </si>
  <si>
    <t>214629</t>
  </si>
  <si>
    <t>Martínez Cabrera, José Andrés</t>
  </si>
  <si>
    <t>214659</t>
  </si>
  <si>
    <t>Mencos Arevalo, José Pablo</t>
  </si>
  <si>
    <t>214667</t>
  </si>
  <si>
    <t>Mendizábal Hernández, Nathalie Azucena</t>
  </si>
  <si>
    <t>214712</t>
  </si>
  <si>
    <t>Morales Archila, Pablo Daniel</t>
  </si>
  <si>
    <t>214715</t>
  </si>
  <si>
    <t>Morales Espinal, Jimena Marissa</t>
  </si>
  <si>
    <t>218134</t>
  </si>
  <si>
    <t>Moreno Leal, Mariana</t>
  </si>
  <si>
    <t>214755</t>
  </si>
  <si>
    <t>Obando Cruz, Renata María</t>
  </si>
  <si>
    <t>214882</t>
  </si>
  <si>
    <t>Ramírez Paredes, Sofía Mishell</t>
  </si>
  <si>
    <t>214890</t>
  </si>
  <si>
    <t>Ramos Sarg, Diego André</t>
  </si>
  <si>
    <t>214978</t>
  </si>
  <si>
    <t>Saca Roche, David Jesús</t>
  </si>
  <si>
    <t>215078</t>
  </si>
  <si>
    <t>Turnil Yrungaray, José Rodrigo</t>
  </si>
  <si>
    <t>215109</t>
  </si>
  <si>
    <t>Vides Kiessner, Diego Amando</t>
  </si>
  <si>
    <t>BIOLO045A</t>
  </si>
  <si>
    <t>045B</t>
  </si>
  <si>
    <t>Quinto Bach CCLL B</t>
  </si>
  <si>
    <t>218119</t>
  </si>
  <si>
    <t>Alvarado Letona, Adrián Enrique</t>
  </si>
  <si>
    <t>214028</t>
  </si>
  <si>
    <t>Alvarez Valladares, Paolo Sebastián</t>
  </si>
  <si>
    <t>214050</t>
  </si>
  <si>
    <t>Arango Rodríguez, José Rodrigo</t>
  </si>
  <si>
    <t>214202</t>
  </si>
  <si>
    <t>Chevez Reyes, Adrián José</t>
  </si>
  <si>
    <t>218124</t>
  </si>
  <si>
    <t>Chocano Estrada, David Alejandro</t>
  </si>
  <si>
    <t>214241</t>
  </si>
  <si>
    <t>Coronado Camas, Herberth Santiago</t>
  </si>
  <si>
    <t>214281</t>
  </si>
  <si>
    <t>de León Hernández, Adriana Raquel</t>
  </si>
  <si>
    <t>214302</t>
  </si>
  <si>
    <t>del Cid Tolivia, Nicolas</t>
  </si>
  <si>
    <t>214312</t>
  </si>
  <si>
    <t>Díaz Ochoa, Sofía Renée</t>
  </si>
  <si>
    <t>214359</t>
  </si>
  <si>
    <t>Flores Oliva, Laia Rebecca</t>
  </si>
  <si>
    <t>214366</t>
  </si>
  <si>
    <t>Franco De León, Luciana</t>
  </si>
  <si>
    <t>214428</t>
  </si>
  <si>
    <t>Girón Melgar, José Francisco</t>
  </si>
  <si>
    <t>214500</t>
  </si>
  <si>
    <t>Herrarte Guerra, Adriana</t>
  </si>
  <si>
    <t>214536</t>
  </si>
  <si>
    <t>Lazo González, Nathalia</t>
  </si>
  <si>
    <t>214643</t>
  </si>
  <si>
    <t>Mazariegos Moscoso, Olga Mariana</t>
  </si>
  <si>
    <t>218123</t>
  </si>
  <si>
    <t>Mendoza Flores, Francisco Salvador</t>
  </si>
  <si>
    <t>214678</t>
  </si>
  <si>
    <t>Meza Solares, Raúl</t>
  </si>
  <si>
    <t>214769</t>
  </si>
  <si>
    <t>Oquendo Funes, Juan Luis</t>
  </si>
  <si>
    <t>217099</t>
  </si>
  <si>
    <t>Ortiz Aristondo , Adriana</t>
  </si>
  <si>
    <t>214781</t>
  </si>
  <si>
    <t>Osorio Hernández, Felipe</t>
  </si>
  <si>
    <t>214795</t>
  </si>
  <si>
    <t>Paiz Véliz, Adrian Alberto</t>
  </si>
  <si>
    <t>214854</t>
  </si>
  <si>
    <t>Portillo Martínez, Pablo Andres</t>
  </si>
  <si>
    <t>214897</t>
  </si>
  <si>
    <t>Recinos Peñate, Ana Sofía</t>
  </si>
  <si>
    <t>214937</t>
  </si>
  <si>
    <t>Rodriguez Ibañez, Juan Pablo</t>
  </si>
  <si>
    <t>216008</t>
  </si>
  <si>
    <t>Rodríguez Illescas, Wilder Roberto</t>
  </si>
  <si>
    <t>214971</t>
  </si>
  <si>
    <t>Ruiz Pérez, Fernando José</t>
  </si>
  <si>
    <t>214973</t>
  </si>
  <si>
    <t>Ruiz Velásquez, César Antonio</t>
  </si>
  <si>
    <t>215013</t>
  </si>
  <si>
    <t>Santiago Aldana, Mariana</t>
  </si>
  <si>
    <t>215017</t>
  </si>
  <si>
    <t>Santizo Gatica, Yara Michelle</t>
  </si>
  <si>
    <t>BIOLO045B</t>
  </si>
  <si>
    <t>031A</t>
  </si>
  <si>
    <t>Primero Básico A</t>
  </si>
  <si>
    <t>Ciencias Naturales</t>
  </si>
  <si>
    <t>218040</t>
  </si>
  <si>
    <t>Aguilar Villeda, Gersson Andrés</t>
  </si>
  <si>
    <t>218042</t>
  </si>
  <si>
    <t>Alburez Conde, Eduardo</t>
  </si>
  <si>
    <t>218090</t>
  </si>
  <si>
    <t>Almorza Pérez, André Antonio</t>
  </si>
  <si>
    <t>223112</t>
  </si>
  <si>
    <t>Alvarez Ruano, Diego Antonio</t>
  </si>
  <si>
    <t>218017</t>
  </si>
  <si>
    <t>Bermudez Pinzón, Mia Alessandra</t>
  </si>
  <si>
    <t>218076</t>
  </si>
  <si>
    <t>Bollat Caballeros, Gabriel Esteban</t>
  </si>
  <si>
    <t>218021</t>
  </si>
  <si>
    <t>Cáceres Villeda, Byron Emiliano</t>
  </si>
  <si>
    <t>220128</t>
  </si>
  <si>
    <t>Calderón Parra , Mateo</t>
  </si>
  <si>
    <t>218089</t>
  </si>
  <si>
    <t>Castañeda Ortíz, Esteban</t>
  </si>
  <si>
    <t>218012</t>
  </si>
  <si>
    <t>Castillo Llano, Emilia</t>
  </si>
  <si>
    <t>218034</t>
  </si>
  <si>
    <t>Chacón Pérez, Isabella</t>
  </si>
  <si>
    <t>218147</t>
  </si>
  <si>
    <t>Dardón Barrera, Ana Paula</t>
  </si>
  <si>
    <t>218006</t>
  </si>
  <si>
    <t>Delgado Del Rio, Erwin José</t>
  </si>
  <si>
    <t>218007</t>
  </si>
  <si>
    <t>Domínguez Roldán, Paulina</t>
  </si>
  <si>
    <t>218056</t>
  </si>
  <si>
    <t>Echeverría López, Alejandro</t>
  </si>
  <si>
    <t>221095</t>
  </si>
  <si>
    <t>Figueroa Mayorga , Camila Isabel</t>
  </si>
  <si>
    <t>218072</t>
  </si>
  <si>
    <t>García García , Pablo Andreé</t>
  </si>
  <si>
    <t>218008</t>
  </si>
  <si>
    <t>García Martínez, Ana Gabriela</t>
  </si>
  <si>
    <t>218013</t>
  </si>
  <si>
    <t>García Salas Florían, Dulce María del Pilar</t>
  </si>
  <si>
    <t>223029</t>
  </si>
  <si>
    <t>Gómez Silvestre, Santiago Alejandro</t>
  </si>
  <si>
    <t>218054</t>
  </si>
  <si>
    <t>Hernández Cuevas, Lucía Isabel</t>
  </si>
  <si>
    <t>222105</t>
  </si>
  <si>
    <t>Hsiao Rodríguez, Marcus Rodrigo</t>
  </si>
  <si>
    <t>218085</t>
  </si>
  <si>
    <t>Johnston Aguilera, Emma Daniela</t>
  </si>
  <si>
    <t>218065</t>
  </si>
  <si>
    <t xml:space="preserve">Maldonado Arriola, José Martín </t>
  </si>
  <si>
    <t>218082</t>
  </si>
  <si>
    <t>Maldonado del Valle, Juan Pablo</t>
  </si>
  <si>
    <t>218079</t>
  </si>
  <si>
    <t>Mena Morales, Marcelo</t>
  </si>
  <si>
    <t>218002</t>
  </si>
  <si>
    <t>Mérida Sánchez, Miguel</t>
  </si>
  <si>
    <t>225060</t>
  </si>
  <si>
    <t>Morales Morales, Isabela Sofia</t>
  </si>
  <si>
    <t>218037</t>
  </si>
  <si>
    <t>Oquendo Funes, Santiago Josué</t>
  </si>
  <si>
    <t>218091</t>
  </si>
  <si>
    <t>Ortiz Barnoya, Juan Fernando</t>
  </si>
  <si>
    <t>218026</t>
  </si>
  <si>
    <t>Padilla Padilla, Santiago</t>
  </si>
  <si>
    <t>218010</t>
  </si>
  <si>
    <t>Salazar Siguenza, Laura</t>
  </si>
  <si>
    <t>218144</t>
  </si>
  <si>
    <t>Santamarina Duarte, Pilar</t>
  </si>
  <si>
    <t>218050</t>
  </si>
  <si>
    <t>Vides Kiessner, Mia Kamila</t>
  </si>
  <si>
    <t>218081</t>
  </si>
  <si>
    <t>Vides Segura, María Belén</t>
  </si>
  <si>
    <t>CIENC031A</t>
  </si>
  <si>
    <t>031B</t>
  </si>
  <si>
    <t>Primero Básico B</t>
  </si>
  <si>
    <t>218073</t>
  </si>
  <si>
    <t>Aguilar Mejía, Mérida Daniela</t>
  </si>
  <si>
    <t>218099</t>
  </si>
  <si>
    <t>Anguiano Morales, Ricardo André</t>
  </si>
  <si>
    <t>220116</t>
  </si>
  <si>
    <t>Arango de Paz , Samantha</t>
  </si>
  <si>
    <t>218083</t>
  </si>
  <si>
    <t>Barrios Solorzano, Emma Valentina</t>
  </si>
  <si>
    <t>225045</t>
  </si>
  <si>
    <t>Cabrera de la Vega, Carlos Leonardo</t>
  </si>
  <si>
    <t>218011</t>
  </si>
  <si>
    <t>Cáceres Solórzano, Carlos Santiago</t>
  </si>
  <si>
    <t>218100</t>
  </si>
  <si>
    <t>Camacho Chang, Iñaki André</t>
  </si>
  <si>
    <t>224094</t>
  </si>
  <si>
    <t>Cámbara Pérez, Sofia del Rosario</t>
  </si>
  <si>
    <t>218003</t>
  </si>
  <si>
    <t>Cancinos Vasquez, Julian</t>
  </si>
  <si>
    <t>218004</t>
  </si>
  <si>
    <t>Castillo Manzo, José Rafael</t>
  </si>
  <si>
    <t>218044</t>
  </si>
  <si>
    <t>Coronado Camas, Pablo Sebastian</t>
  </si>
  <si>
    <t>218045</t>
  </si>
  <si>
    <t>Crespo Hernández, Graciela Maryline</t>
  </si>
  <si>
    <t>218046</t>
  </si>
  <si>
    <t>Figueroa Ortega, Luis Carlos Adrián</t>
  </si>
  <si>
    <t>218001</t>
  </si>
  <si>
    <t>García Cortéz, David Andrés</t>
  </si>
  <si>
    <t>218014</t>
  </si>
  <si>
    <t>Gil Ruiz, Diego José</t>
  </si>
  <si>
    <t>218063</t>
  </si>
  <si>
    <t>Gudiel Molina, Valeria Alessandra</t>
  </si>
  <si>
    <t>218053</t>
  </si>
  <si>
    <t>Hernández Suchini, Edith Estefanía</t>
  </si>
  <si>
    <t>222087</t>
  </si>
  <si>
    <t>Juárez Castillo, José Eduardo</t>
  </si>
  <si>
    <t>218122</t>
  </si>
  <si>
    <t>King Montenegro, Valeria</t>
  </si>
  <si>
    <t>218067</t>
  </si>
  <si>
    <t>Mencos Arevalo, Juan Fernando</t>
  </si>
  <si>
    <t>218015</t>
  </si>
  <si>
    <t>Monroy Acevedo, Pahola Dulce Maria</t>
  </si>
  <si>
    <t>218077</t>
  </si>
  <si>
    <t>Montoya Mata, Rocío del Pilar</t>
  </si>
  <si>
    <t>218055</t>
  </si>
  <si>
    <t>Najera Gómez, Sara Catalina</t>
  </si>
  <si>
    <t>218049</t>
  </si>
  <si>
    <t>Negreros López, Luna Daenerys</t>
  </si>
  <si>
    <t>218101</t>
  </si>
  <si>
    <t>Oliva Padilla, Ivana</t>
  </si>
  <si>
    <t>218009</t>
  </si>
  <si>
    <t>Ovalle Castillo, Elena Anahí</t>
  </si>
  <si>
    <t>218016</t>
  </si>
  <si>
    <t>Pineda Hernández, David André</t>
  </si>
  <si>
    <t>225062</t>
  </si>
  <si>
    <t>Prádanos Mendizabal, Alfredo José</t>
  </si>
  <si>
    <t>218141</t>
  </si>
  <si>
    <t>Rivas Soto, Karlo Enrique</t>
  </si>
  <si>
    <t>224093</t>
  </si>
  <si>
    <t>Rodríguez Vásquez, Angelo Gabriel</t>
  </si>
  <si>
    <t>225081</t>
  </si>
  <si>
    <t>Sierra Rodas, José Andrés</t>
  </si>
  <si>
    <t>218103</t>
  </si>
  <si>
    <t>Trejo Callejas, Santiago Alessandro</t>
  </si>
  <si>
    <t>218059</t>
  </si>
  <si>
    <t>Turcios Vásquez, Paolo Alejandro</t>
  </si>
  <si>
    <t>218060</t>
  </si>
  <si>
    <t>Urbina Vásquez, Daniela Sofía</t>
  </si>
  <si>
    <t>218029</t>
  </si>
  <si>
    <t>Zuleta Chang, Daniel Alexander</t>
  </si>
  <si>
    <t>CIENC031B</t>
  </si>
  <si>
    <t>044A</t>
  </si>
  <si>
    <t>Cuarto Bach CCLL A</t>
  </si>
  <si>
    <t>Ciencias Aplicadas</t>
  </si>
  <si>
    <t>214006</t>
  </si>
  <si>
    <t>Aguilar Bolaños, Camila</t>
  </si>
  <si>
    <t>214008</t>
  </si>
  <si>
    <t>Aguirre Johnson, Emily Catherine</t>
  </si>
  <si>
    <t>214018</t>
  </si>
  <si>
    <t>Alonzo Cordero, Juan Ignacio</t>
  </si>
  <si>
    <t>216066</t>
  </si>
  <si>
    <t>Arévalo García, Javier David</t>
  </si>
  <si>
    <t>216136</t>
  </si>
  <si>
    <t>Arriola Sanchez, Danna Stephanie</t>
  </si>
  <si>
    <t>214226</t>
  </si>
  <si>
    <t>Cordero Morales, Paulina</t>
  </si>
  <si>
    <t>214301</t>
  </si>
  <si>
    <t>del Cid Figueroa, Rafael</t>
  </si>
  <si>
    <t>214315</t>
  </si>
  <si>
    <t>Díaz Vivés, Arturo Félipe</t>
  </si>
  <si>
    <t>214388</t>
  </si>
  <si>
    <t>García Calderón, Daniela Carolina</t>
  </si>
  <si>
    <t>226040</t>
  </si>
  <si>
    <t>García Ordoñez, Daniel André</t>
  </si>
  <si>
    <t>214493</t>
  </si>
  <si>
    <t>Hernández Gómez, Emiliano</t>
  </si>
  <si>
    <t>214548</t>
  </si>
  <si>
    <t>Lemus Serrano, Elizabeth Rubí</t>
  </si>
  <si>
    <t>214553</t>
  </si>
  <si>
    <t>Leonardo Zambrano, María Andrea</t>
  </si>
  <si>
    <t>216153</t>
  </si>
  <si>
    <t>Loreto Vásquez, Valentina Mia</t>
  </si>
  <si>
    <t>214602</t>
  </si>
  <si>
    <t>Luna Pereda, Sarah Sofía</t>
  </si>
  <si>
    <t>214701</t>
  </si>
  <si>
    <t>Montenegro Reyes, Rony Alejandro</t>
  </si>
  <si>
    <t>214722</t>
  </si>
  <si>
    <t>Morales López, Karla María</t>
  </si>
  <si>
    <t>214752</t>
  </si>
  <si>
    <t>Noriega Gomez, Mariana Isabel</t>
  </si>
  <si>
    <t>214760</t>
  </si>
  <si>
    <t>Ochoa Luna, Jose Javier</t>
  </si>
  <si>
    <t>216077</t>
  </si>
  <si>
    <t>Padilla Padilla, José Miguel</t>
  </si>
  <si>
    <t>214824</t>
  </si>
  <si>
    <t>Pérez Ponce, Andrés José</t>
  </si>
  <si>
    <t>214845</t>
  </si>
  <si>
    <t>Porras Vargas, Rodrigo</t>
  </si>
  <si>
    <t>214853</t>
  </si>
  <si>
    <t>Portillo Gutiérrez, Carlos Joaquin</t>
  </si>
  <si>
    <t>214895</t>
  </si>
  <si>
    <t>Recinos Manzo, Luis Enrique</t>
  </si>
  <si>
    <t>214918</t>
  </si>
  <si>
    <t>Rivas Aceituno, José Eduardo</t>
  </si>
  <si>
    <t>214935</t>
  </si>
  <si>
    <t>Rodríguez García, Luis Armando</t>
  </si>
  <si>
    <t>214936</t>
  </si>
  <si>
    <t>Rodríguez González, Jose Fernando</t>
  </si>
  <si>
    <t>214991</t>
  </si>
  <si>
    <t>Salaverria Rojas, Tomás André</t>
  </si>
  <si>
    <t>215042</t>
  </si>
  <si>
    <t>Sosa Herrera, Fabiana Gabriela</t>
  </si>
  <si>
    <t>215149</t>
  </si>
  <si>
    <t>Soto Godoy, José Daniel</t>
  </si>
  <si>
    <t>215132</t>
  </si>
  <si>
    <t>Zarceño Godoy, Gonzalo</t>
  </si>
  <si>
    <t>CIEND044A</t>
  </si>
  <si>
    <t>044B</t>
  </si>
  <si>
    <t>Cuarto Bach CCLL B</t>
  </si>
  <si>
    <t>214094</t>
  </si>
  <si>
    <t>Barillas García, Valeria Nicolle</t>
  </si>
  <si>
    <t>214110</t>
  </si>
  <si>
    <t>Berganza Veliz, Sara María</t>
  </si>
  <si>
    <t>214115</t>
  </si>
  <si>
    <t>Borrayo de León, Camila</t>
  </si>
  <si>
    <t>214116</t>
  </si>
  <si>
    <t>Boy Roca, José Pablo</t>
  </si>
  <si>
    <t>214125</t>
  </si>
  <si>
    <t>Búcaro Sosa, Marco Tulio</t>
  </si>
  <si>
    <t>214166</t>
  </si>
  <si>
    <t>Castellanos Rosemberg, Valeria Sofía</t>
  </si>
  <si>
    <t>216151</t>
  </si>
  <si>
    <t>Cosillo Monteros, Mariana Sofía</t>
  </si>
  <si>
    <t>217103</t>
  </si>
  <si>
    <t>Cruz Agreda, Nicolás Andrés</t>
  </si>
  <si>
    <t>214280</t>
  </si>
  <si>
    <t>de León Hernández, Vanesa Daniela</t>
  </si>
  <si>
    <t>214318</t>
  </si>
  <si>
    <t>Domínguez Roldán, Santiago</t>
  </si>
  <si>
    <t>214320</t>
  </si>
  <si>
    <t>Duarte López, Katherine Frida</t>
  </si>
  <si>
    <t>217097</t>
  </si>
  <si>
    <t>Ericastilla Monroy, Santiago</t>
  </si>
  <si>
    <t>214343</t>
  </si>
  <si>
    <t>Fernández Aldana, Sebastián</t>
  </si>
  <si>
    <t>214396</t>
  </si>
  <si>
    <t>García Maldonado, Julián Emilio</t>
  </si>
  <si>
    <t>214453</t>
  </si>
  <si>
    <t>González Pozuelos, María Victoria</t>
  </si>
  <si>
    <t>214572</t>
  </si>
  <si>
    <t>López Gutiérrez, Daniela Alejandra</t>
  </si>
  <si>
    <t>214609</t>
  </si>
  <si>
    <t>Maldonado Arriola, Juan Marcos</t>
  </si>
  <si>
    <t>219115</t>
  </si>
  <si>
    <t>Manzo Ortega, Marcela</t>
  </si>
  <si>
    <t>221090</t>
  </si>
  <si>
    <t>Marroquin Lacan, Nicolás</t>
  </si>
  <si>
    <t>214668</t>
  </si>
  <si>
    <t>Mendizabal Recinos, Annika María</t>
  </si>
  <si>
    <t>214707</t>
  </si>
  <si>
    <t>Monterroso Rodríguez, Ana Lucía</t>
  </si>
  <si>
    <t>214743</t>
  </si>
  <si>
    <t>Najera Gómez, José Andres</t>
  </si>
  <si>
    <t>214759</t>
  </si>
  <si>
    <t>Ochoa Gálvez, Larissa Isabella</t>
  </si>
  <si>
    <t>214763</t>
  </si>
  <si>
    <t>Olavarrueth Javier, Rafael Estuardo</t>
  </si>
  <si>
    <t>214796</t>
  </si>
  <si>
    <t>Palacios Montenegro, Fernando José</t>
  </si>
  <si>
    <t>214802</t>
  </si>
  <si>
    <t>Palomo Aviles, Mateo Andres</t>
  </si>
  <si>
    <t>214831</t>
  </si>
  <si>
    <t>Pineda Monroy, Santiago</t>
  </si>
  <si>
    <t>214916</t>
  </si>
  <si>
    <t>Ríos Noriega, Martín Estuardo</t>
  </si>
  <si>
    <t>214982</t>
  </si>
  <si>
    <t>Salazar García, Alejandro</t>
  </si>
  <si>
    <t>215062</t>
  </si>
  <si>
    <t>Tejada Alvarado, Nicolás Alejandro</t>
  </si>
  <si>
    <t>215063</t>
  </si>
  <si>
    <t>Tejeda Castellanos, Rochelle Sofía</t>
  </si>
  <si>
    <t>215069</t>
  </si>
  <si>
    <t>Toledo Hurtado, Jose David</t>
  </si>
  <si>
    <t>CIEND044B</t>
  </si>
  <si>
    <t>Química</t>
  </si>
  <si>
    <t>QUÍMI045A</t>
  </si>
  <si>
    <t>QUÍMI045B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</si>
</sst>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4" fillId="2" borderId="1" xfId="0" applyFont="1" applyFill="1" applyBorder="1" applyAlignment="1"/>
    <xf numFmtId="0" fontId="6" fillId="2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9" fillId="0" borderId="1" xfId="0" applyFont="1" applyFill="1" applyBorder="1"/>
    <xf numFmtId="0" fontId="8" fillId="0" borderId="1" xfId="0" applyFont="1" applyFill="1" applyBorder="1"/>
    <xf numFmtId="0" fontId="8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A23DE-ECE8-4157-85C4-D299A4DD2F92}">
  <dimension ref="A1:P32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8.5703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74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14</v>
      </c>
      <c r="B3" s="11">
        <v>1</v>
      </c>
      <c r="C3" s="12" t="s">
        <v>15</v>
      </c>
      <c r="D3" s="13">
        <v>91</v>
      </c>
      <c r="E3" s="13">
        <v>90</v>
      </c>
      <c r="F3" s="13">
        <v>91</v>
      </c>
      <c r="G3" s="14"/>
      <c r="H3" s="13"/>
      <c r="I3" s="13"/>
      <c r="J3" s="13"/>
      <c r="M3">
        <f>D3+E3+F3+G3+H3</f>
        <v>272</v>
      </c>
      <c r="N3">
        <f>D3*0.17+E3*0.17+F3*0.17+G3*0.17+H3*0.17</f>
        <v>46.24</v>
      </c>
      <c r="O3">
        <f>I3*0.15</f>
        <v>0</v>
      </c>
      <c r="P3">
        <f>ROUND(N3+O3,0)</f>
        <v>46</v>
      </c>
    </row>
    <row r="4" spans="1:16" x14ac:dyDescent="0.25">
      <c r="A4" s="11" t="s">
        <v>16</v>
      </c>
      <c r="B4" s="11">
        <v>2</v>
      </c>
      <c r="C4" s="12" t="s">
        <v>17</v>
      </c>
      <c r="D4" s="13">
        <v>87</v>
      </c>
      <c r="E4" s="13">
        <v>84</v>
      </c>
      <c r="F4" s="13">
        <v>71</v>
      </c>
      <c r="G4" s="14"/>
      <c r="H4" s="13"/>
      <c r="I4" s="13"/>
      <c r="J4" s="13"/>
      <c r="M4">
        <f>D4+E4+F4+G4+H4</f>
        <v>242</v>
      </c>
      <c r="N4">
        <f>D4*0.17+E4*0.17+F4*0.17+G4*0.17+H4*0.17</f>
        <v>41.14</v>
      </c>
      <c r="O4">
        <f>I4*0.15</f>
        <v>0</v>
      </c>
      <c r="P4">
        <f>ROUND(N4+O4,0)</f>
        <v>41</v>
      </c>
    </row>
    <row r="5" spans="1:16" x14ac:dyDescent="0.25">
      <c r="A5" s="11" t="s">
        <v>18</v>
      </c>
      <c r="B5" s="11">
        <v>3</v>
      </c>
      <c r="C5" s="12" t="s">
        <v>19</v>
      </c>
      <c r="D5" s="13">
        <v>74</v>
      </c>
      <c r="E5" s="13">
        <v>67</v>
      </c>
      <c r="F5" s="13">
        <v>60</v>
      </c>
      <c r="G5" s="14"/>
      <c r="H5" s="13"/>
      <c r="I5" s="13"/>
      <c r="J5" s="13"/>
      <c r="M5">
        <f>D5+E5+F5+G5+H5</f>
        <v>201</v>
      </c>
      <c r="N5">
        <f>D5*0.17+E5*0.17+F5*0.17+G5*0.17+H5*0.17</f>
        <v>34.17</v>
      </c>
      <c r="O5">
        <f>I5*0.15</f>
        <v>0</v>
      </c>
      <c r="P5">
        <f>ROUND(N5+O5,0)</f>
        <v>34</v>
      </c>
    </row>
    <row r="6" spans="1:16" x14ac:dyDescent="0.25">
      <c r="A6" s="11" t="s">
        <v>20</v>
      </c>
      <c r="B6" s="11">
        <v>4</v>
      </c>
      <c r="C6" s="12" t="s">
        <v>21</v>
      </c>
      <c r="D6" s="13">
        <v>85</v>
      </c>
      <c r="E6" s="13">
        <v>69</v>
      </c>
      <c r="F6" s="13">
        <v>78</v>
      </c>
      <c r="G6" s="14"/>
      <c r="H6" s="13"/>
      <c r="I6" s="13"/>
      <c r="J6" s="13"/>
      <c r="M6">
        <f>D6+E6+F6+G6+H6</f>
        <v>232</v>
      </c>
      <c r="N6">
        <f>D6*0.17+E6*0.17+F6*0.17+G6*0.17+H6*0.17</f>
        <v>39.44</v>
      </c>
      <c r="O6">
        <f>I6*0.15</f>
        <v>0</v>
      </c>
      <c r="P6">
        <f>ROUND(N6+O6,0)</f>
        <v>39</v>
      </c>
    </row>
    <row r="7" spans="1:16" x14ac:dyDescent="0.25">
      <c r="A7" s="11" t="s">
        <v>22</v>
      </c>
      <c r="B7" s="11">
        <v>5</v>
      </c>
      <c r="C7" s="12" t="s">
        <v>23</v>
      </c>
      <c r="D7" s="13">
        <v>80</v>
      </c>
      <c r="E7" s="13">
        <v>74</v>
      </c>
      <c r="F7" s="13">
        <v>73</v>
      </c>
      <c r="G7" s="14"/>
      <c r="H7" s="13"/>
      <c r="I7" s="13"/>
      <c r="J7" s="13"/>
      <c r="M7">
        <f>D7+E7+F7+G7+H7</f>
        <v>227</v>
      </c>
      <c r="N7">
        <f>D7*0.17+E7*0.17+F7*0.17+G7*0.17+H7*0.17</f>
        <v>38.590000000000003</v>
      </c>
      <c r="O7">
        <f>I7*0.15</f>
        <v>0</v>
      </c>
      <c r="P7">
        <f>ROUND(N7+O7,0)</f>
        <v>39</v>
      </c>
    </row>
    <row r="8" spans="1:16" x14ac:dyDescent="0.25">
      <c r="A8" s="11" t="s">
        <v>24</v>
      </c>
      <c r="B8" s="11">
        <v>6</v>
      </c>
      <c r="C8" s="12" t="s">
        <v>25</v>
      </c>
      <c r="D8" s="13">
        <v>88</v>
      </c>
      <c r="E8" s="13">
        <v>88</v>
      </c>
      <c r="F8" s="13">
        <v>91</v>
      </c>
      <c r="G8" s="14"/>
      <c r="H8" s="13"/>
      <c r="I8" s="13"/>
      <c r="J8" s="13"/>
      <c r="M8">
        <f>D8+E8+F8+G8+H8</f>
        <v>267</v>
      </c>
      <c r="N8">
        <f>D8*0.17+E8*0.17+F8*0.17+G8*0.17+H8*0.17</f>
        <v>45.39</v>
      </c>
      <c r="O8">
        <f>I8*0.15</f>
        <v>0</v>
      </c>
      <c r="P8">
        <f>ROUND(N8+O8,0)</f>
        <v>45</v>
      </c>
    </row>
    <row r="9" spans="1:16" x14ac:dyDescent="0.25">
      <c r="A9" s="11" t="s">
        <v>26</v>
      </c>
      <c r="B9" s="11">
        <v>7</v>
      </c>
      <c r="C9" s="12" t="s">
        <v>27</v>
      </c>
      <c r="D9" s="13">
        <v>74</v>
      </c>
      <c r="E9" s="13">
        <v>58</v>
      </c>
      <c r="F9" s="13">
        <v>54</v>
      </c>
      <c r="G9" s="14"/>
      <c r="H9" s="13"/>
      <c r="I9" s="13"/>
      <c r="J9" s="13"/>
      <c r="M9">
        <f>D9+E9+F9+G9+H9</f>
        <v>186</v>
      </c>
      <c r="N9">
        <f>D9*0.17+E9*0.17+F9*0.17+G9*0.17+H9*0.17</f>
        <v>31.620000000000005</v>
      </c>
      <c r="O9">
        <f>I9*0.15</f>
        <v>0</v>
      </c>
      <c r="P9">
        <f>ROUND(N9+O9,0)</f>
        <v>32</v>
      </c>
    </row>
    <row r="10" spans="1:16" x14ac:dyDescent="0.25">
      <c r="A10" s="11" t="s">
        <v>28</v>
      </c>
      <c r="B10" s="11">
        <v>8</v>
      </c>
      <c r="C10" s="12" t="s">
        <v>29</v>
      </c>
      <c r="D10" s="13">
        <v>81</v>
      </c>
      <c r="E10" s="13">
        <v>85</v>
      </c>
      <c r="F10" s="13">
        <v>87</v>
      </c>
      <c r="G10" s="14"/>
      <c r="H10" s="13"/>
      <c r="I10" s="13"/>
      <c r="J10" s="13"/>
      <c r="M10">
        <f>D10+E10+F10+G10+H10</f>
        <v>253</v>
      </c>
      <c r="N10">
        <f>D10*0.17+E10*0.17+F10*0.17+G10*0.17+H10*0.17</f>
        <v>43.010000000000005</v>
      </c>
      <c r="O10">
        <f>I10*0.15</f>
        <v>0</v>
      </c>
      <c r="P10">
        <f>ROUND(N10+O10,0)</f>
        <v>43</v>
      </c>
    </row>
    <row r="11" spans="1:16" x14ac:dyDescent="0.25">
      <c r="A11" s="11" t="s">
        <v>30</v>
      </c>
      <c r="B11" s="11">
        <v>9</v>
      </c>
      <c r="C11" s="12" t="s">
        <v>31</v>
      </c>
      <c r="D11" s="13">
        <v>62</v>
      </c>
      <c r="E11" s="13">
        <v>65</v>
      </c>
      <c r="F11" s="13">
        <v>63</v>
      </c>
      <c r="G11" s="14"/>
      <c r="H11" s="13"/>
      <c r="I11" s="13"/>
      <c r="J11" s="13"/>
      <c r="M11">
        <f>D11+E11+F11+G11+H11</f>
        <v>190</v>
      </c>
      <c r="N11">
        <f>D11*0.17+E11*0.17+F11*0.17+G11*0.17+H11*0.17</f>
        <v>32.300000000000004</v>
      </c>
      <c r="O11">
        <f>I11*0.15</f>
        <v>0</v>
      </c>
      <c r="P11">
        <f>ROUND(N11+O11,0)</f>
        <v>32</v>
      </c>
    </row>
    <row r="12" spans="1:16" x14ac:dyDescent="0.25">
      <c r="A12" s="11" t="s">
        <v>32</v>
      </c>
      <c r="B12" s="11">
        <v>10</v>
      </c>
      <c r="C12" s="12" t="s">
        <v>33</v>
      </c>
      <c r="D12" s="13">
        <v>98</v>
      </c>
      <c r="E12" s="13">
        <v>91</v>
      </c>
      <c r="F12" s="13">
        <v>91</v>
      </c>
      <c r="G12" s="14"/>
      <c r="H12" s="13"/>
      <c r="I12" s="13"/>
      <c r="J12" s="13"/>
      <c r="M12">
        <f>D12+E12+F12+G12+H12</f>
        <v>280</v>
      </c>
      <c r="N12">
        <f>D12*0.17+E12*0.17+F12*0.17+G12*0.17+H12*0.17</f>
        <v>47.6</v>
      </c>
      <c r="O12">
        <f>I12*0.15</f>
        <v>0</v>
      </c>
      <c r="P12">
        <f>ROUND(N12+O12,0)</f>
        <v>48</v>
      </c>
    </row>
    <row r="13" spans="1:16" x14ac:dyDescent="0.25">
      <c r="A13" s="11" t="s">
        <v>34</v>
      </c>
      <c r="B13" s="11">
        <v>11</v>
      </c>
      <c r="C13" s="12" t="s">
        <v>35</v>
      </c>
      <c r="D13" s="13">
        <v>95</v>
      </c>
      <c r="E13" s="13">
        <v>91</v>
      </c>
      <c r="F13" s="13">
        <v>91</v>
      </c>
      <c r="G13" s="14"/>
      <c r="H13" s="13"/>
      <c r="I13" s="13"/>
      <c r="J13" s="13"/>
      <c r="M13">
        <f>D13+E13+F13+G13+H13</f>
        <v>277</v>
      </c>
      <c r="N13">
        <f>D13*0.17+E13*0.17+F13*0.17+G13*0.17+H13*0.17</f>
        <v>47.09</v>
      </c>
      <c r="O13">
        <f>I13*0.15</f>
        <v>0</v>
      </c>
      <c r="P13">
        <f>ROUND(N13+O13,0)</f>
        <v>47</v>
      </c>
    </row>
    <row r="14" spans="1:16" x14ac:dyDescent="0.25">
      <c r="A14" s="11" t="s">
        <v>36</v>
      </c>
      <c r="B14" s="11">
        <v>12</v>
      </c>
      <c r="C14" s="12" t="s">
        <v>37</v>
      </c>
      <c r="D14" s="13">
        <v>86</v>
      </c>
      <c r="E14" s="13">
        <v>90</v>
      </c>
      <c r="F14" s="13">
        <v>87</v>
      </c>
      <c r="G14" s="14"/>
      <c r="H14" s="13"/>
      <c r="I14" s="13"/>
      <c r="J14" s="13"/>
      <c r="M14">
        <f>D14+E14+F14+G14+H14</f>
        <v>263</v>
      </c>
      <c r="N14">
        <f>D14*0.17+E14*0.17+F14*0.17+G14*0.17+H14*0.17</f>
        <v>44.71</v>
      </c>
      <c r="O14">
        <f>I14*0.15</f>
        <v>0</v>
      </c>
      <c r="P14">
        <f>ROUND(N14+O14,0)</f>
        <v>45</v>
      </c>
    </row>
    <row r="15" spans="1:16" x14ac:dyDescent="0.25">
      <c r="A15" s="11" t="s">
        <v>38</v>
      </c>
      <c r="B15" s="11">
        <v>13</v>
      </c>
      <c r="C15" s="12" t="s">
        <v>39</v>
      </c>
      <c r="D15" s="13">
        <v>79</v>
      </c>
      <c r="E15" s="13">
        <v>69</v>
      </c>
      <c r="F15" s="13">
        <v>71</v>
      </c>
      <c r="G15" s="14"/>
      <c r="H15" s="13"/>
      <c r="I15" s="13"/>
      <c r="J15" s="13"/>
      <c r="M15">
        <f>D15+E15+F15+G15+H15</f>
        <v>219</v>
      </c>
      <c r="N15">
        <f>D15*0.17+E15*0.17+F15*0.17+G15*0.17+H15*0.17</f>
        <v>37.230000000000004</v>
      </c>
      <c r="O15">
        <f>I15*0.15</f>
        <v>0</v>
      </c>
      <c r="P15">
        <f>ROUND(N15+O15,0)</f>
        <v>37</v>
      </c>
    </row>
    <row r="16" spans="1:16" x14ac:dyDescent="0.25">
      <c r="A16" s="11" t="s">
        <v>40</v>
      </c>
      <c r="B16" s="11">
        <v>14</v>
      </c>
      <c r="C16" s="12" t="s">
        <v>41</v>
      </c>
      <c r="D16" s="13">
        <v>79</v>
      </c>
      <c r="E16" s="13">
        <v>72</v>
      </c>
      <c r="F16" s="13">
        <v>63</v>
      </c>
      <c r="G16" s="14"/>
      <c r="H16" s="13"/>
      <c r="I16" s="13"/>
      <c r="J16" s="13"/>
      <c r="M16">
        <f>D16+E16+F16+G16+H16</f>
        <v>214</v>
      </c>
      <c r="N16">
        <f>D16*0.17+E16*0.17+F16*0.17+G16*0.17+H16*0.17</f>
        <v>36.380000000000003</v>
      </c>
      <c r="O16">
        <f>I16*0.15</f>
        <v>0</v>
      </c>
      <c r="P16">
        <f>ROUND(N16+O16,0)</f>
        <v>36</v>
      </c>
    </row>
    <row r="17" spans="1:16" x14ac:dyDescent="0.25">
      <c r="A17" s="11" t="s">
        <v>42</v>
      </c>
      <c r="B17" s="11">
        <v>15</v>
      </c>
      <c r="C17" s="12" t="s">
        <v>43</v>
      </c>
      <c r="D17" s="13">
        <v>74</v>
      </c>
      <c r="E17" s="13">
        <v>64</v>
      </c>
      <c r="F17" s="13">
        <v>54</v>
      </c>
      <c r="G17" s="14"/>
      <c r="H17" s="13"/>
      <c r="I17" s="13"/>
      <c r="J17" s="13"/>
      <c r="M17">
        <f>D17+E17+F17+G17+H17</f>
        <v>192</v>
      </c>
      <c r="N17">
        <f>D17*0.17+E17*0.17+F17*0.17+G17*0.17+H17*0.17</f>
        <v>32.64</v>
      </c>
      <c r="O17">
        <f>I17*0.15</f>
        <v>0</v>
      </c>
      <c r="P17">
        <f>ROUND(N17+O17,0)</f>
        <v>33</v>
      </c>
    </row>
    <row r="18" spans="1:16" x14ac:dyDescent="0.25">
      <c r="A18" s="11" t="s">
        <v>44</v>
      </c>
      <c r="B18" s="11">
        <v>16</v>
      </c>
      <c r="C18" s="12" t="s">
        <v>45</v>
      </c>
      <c r="D18" s="13">
        <v>80</v>
      </c>
      <c r="E18" s="13">
        <v>74</v>
      </c>
      <c r="F18" s="13">
        <v>72</v>
      </c>
      <c r="G18" s="14"/>
      <c r="H18" s="13"/>
      <c r="I18" s="13"/>
      <c r="J18" s="13"/>
      <c r="M18">
        <f>D18+E18+F18+G18+H18</f>
        <v>226</v>
      </c>
      <c r="N18">
        <f>D18*0.17+E18*0.17+F18*0.17+G18*0.17+H18*0.17</f>
        <v>38.42</v>
      </c>
      <c r="O18">
        <f>I18*0.15</f>
        <v>0</v>
      </c>
      <c r="P18">
        <f>ROUND(N18+O18,0)</f>
        <v>38</v>
      </c>
    </row>
    <row r="19" spans="1:16" x14ac:dyDescent="0.25">
      <c r="A19" s="11" t="s">
        <v>46</v>
      </c>
      <c r="B19" s="11">
        <v>17</v>
      </c>
      <c r="C19" s="12" t="s">
        <v>47</v>
      </c>
      <c r="D19" s="13">
        <v>86</v>
      </c>
      <c r="E19" s="13">
        <v>81</v>
      </c>
      <c r="F19" s="13">
        <v>81</v>
      </c>
      <c r="G19" s="14"/>
      <c r="H19" s="13"/>
      <c r="I19" s="13"/>
      <c r="J19" s="13"/>
      <c r="M19">
        <f>D19+E19+F19+G19+H19</f>
        <v>248</v>
      </c>
      <c r="N19">
        <f>D19*0.17+E19*0.17+F19*0.17+G19*0.17+H19*0.17</f>
        <v>42.160000000000004</v>
      </c>
      <c r="O19">
        <f>I19*0.15</f>
        <v>0</v>
      </c>
      <c r="P19">
        <f>ROUND(N19+O19,0)</f>
        <v>42</v>
      </c>
    </row>
    <row r="20" spans="1:16" x14ac:dyDescent="0.25">
      <c r="A20" s="11" t="s">
        <v>48</v>
      </c>
      <c r="B20" s="11">
        <v>18</v>
      </c>
      <c r="C20" s="12" t="s">
        <v>49</v>
      </c>
      <c r="D20" s="13">
        <v>76</v>
      </c>
      <c r="E20" s="13">
        <v>56</v>
      </c>
      <c r="F20" s="13">
        <v>60</v>
      </c>
      <c r="G20" s="14"/>
      <c r="H20" s="13"/>
      <c r="I20" s="13"/>
      <c r="J20" s="13"/>
      <c r="M20">
        <f>D20+E20+F20+G20+H20</f>
        <v>192</v>
      </c>
      <c r="N20">
        <f>D20*0.17+E20*0.17+F20*0.17+G20*0.17+H20*0.17</f>
        <v>32.640000000000008</v>
      </c>
      <c r="O20">
        <f>I20*0.15</f>
        <v>0</v>
      </c>
      <c r="P20">
        <f>ROUND(N20+O20,0)</f>
        <v>33</v>
      </c>
    </row>
    <row r="21" spans="1:16" x14ac:dyDescent="0.25">
      <c r="A21" s="11" t="s">
        <v>50</v>
      </c>
      <c r="B21" s="11">
        <v>19</v>
      </c>
      <c r="C21" s="12" t="s">
        <v>51</v>
      </c>
      <c r="D21" s="13">
        <v>94</v>
      </c>
      <c r="E21" s="13">
        <v>93</v>
      </c>
      <c r="F21" s="13">
        <v>81</v>
      </c>
      <c r="G21" s="14"/>
      <c r="H21" s="13"/>
      <c r="I21" s="13"/>
      <c r="J21" s="13"/>
      <c r="M21">
        <f>D21+E21+F21+G21+H21</f>
        <v>268</v>
      </c>
      <c r="N21">
        <f>D21*0.17+E21*0.17+F21*0.17+G21*0.17+H21*0.17</f>
        <v>45.56</v>
      </c>
      <c r="O21">
        <f>I21*0.15</f>
        <v>0</v>
      </c>
      <c r="P21">
        <f>ROUND(N21+O21,0)</f>
        <v>46</v>
      </c>
    </row>
    <row r="22" spans="1:16" x14ac:dyDescent="0.25">
      <c r="A22" s="11" t="s">
        <v>52</v>
      </c>
      <c r="B22" s="11">
        <v>20</v>
      </c>
      <c r="C22" s="12" t="s">
        <v>53</v>
      </c>
      <c r="D22" s="13">
        <v>77</v>
      </c>
      <c r="E22" s="13">
        <v>72</v>
      </c>
      <c r="F22" s="13">
        <v>68</v>
      </c>
      <c r="G22" s="14"/>
      <c r="H22" s="13"/>
      <c r="I22" s="13"/>
      <c r="J22" s="13"/>
      <c r="M22">
        <f>D22+E22+F22+G22+H22</f>
        <v>217</v>
      </c>
      <c r="N22">
        <f>D22*0.17+E22*0.17+F22*0.17+G22*0.17+H22*0.17</f>
        <v>36.89</v>
      </c>
      <c r="O22">
        <f>I22*0.15</f>
        <v>0</v>
      </c>
      <c r="P22">
        <f>ROUND(N22+O22,0)</f>
        <v>37</v>
      </c>
    </row>
    <row r="23" spans="1:16" x14ac:dyDescent="0.25">
      <c r="A23" s="11" t="s">
        <v>54</v>
      </c>
      <c r="B23" s="11">
        <v>21</v>
      </c>
      <c r="C23" s="12" t="s">
        <v>55</v>
      </c>
      <c r="D23" s="13">
        <v>86</v>
      </c>
      <c r="E23" s="13">
        <v>82</v>
      </c>
      <c r="F23" s="13">
        <v>92</v>
      </c>
      <c r="G23" s="14"/>
      <c r="H23" s="13"/>
      <c r="I23" s="13"/>
      <c r="J23" s="13"/>
      <c r="M23">
        <f>D23+E23+F23+G23+H23</f>
        <v>260</v>
      </c>
      <c r="N23">
        <f>D23*0.17+E23*0.17+F23*0.17+G23*0.17+H23*0.17</f>
        <v>44.2</v>
      </c>
      <c r="O23">
        <f>I23*0.15</f>
        <v>0</v>
      </c>
      <c r="P23">
        <f>ROUND(N23+O23,0)</f>
        <v>44</v>
      </c>
    </row>
    <row r="24" spans="1:16" x14ac:dyDescent="0.25">
      <c r="A24" s="11" t="s">
        <v>56</v>
      </c>
      <c r="B24" s="11">
        <v>22</v>
      </c>
      <c r="C24" s="12" t="s">
        <v>57</v>
      </c>
      <c r="D24" s="13">
        <v>90</v>
      </c>
      <c r="E24" s="13">
        <v>91</v>
      </c>
      <c r="F24" s="13">
        <v>93</v>
      </c>
      <c r="G24" s="14"/>
      <c r="H24" s="13"/>
      <c r="I24" s="13"/>
      <c r="J24" s="13"/>
      <c r="M24">
        <f>D24+E24+F24+G24+H24</f>
        <v>274</v>
      </c>
      <c r="N24">
        <f>D24*0.17+E24*0.17+F24*0.17+G24*0.17+H24*0.17</f>
        <v>46.580000000000005</v>
      </c>
      <c r="O24">
        <f>I24*0.15</f>
        <v>0</v>
      </c>
      <c r="P24">
        <f>ROUND(N24+O24,0)</f>
        <v>47</v>
      </c>
    </row>
    <row r="25" spans="1:16" x14ac:dyDescent="0.25">
      <c r="A25" s="11" t="s">
        <v>58</v>
      </c>
      <c r="B25" s="11">
        <v>23</v>
      </c>
      <c r="C25" s="12" t="s">
        <v>59</v>
      </c>
      <c r="D25" s="13">
        <v>76</v>
      </c>
      <c r="E25" s="13">
        <v>65</v>
      </c>
      <c r="F25" s="13">
        <v>66</v>
      </c>
      <c r="G25" s="14"/>
      <c r="H25" s="13"/>
      <c r="I25" s="13"/>
      <c r="J25" s="13"/>
      <c r="M25">
        <f>D25+E25+F25+G25+H25</f>
        <v>207</v>
      </c>
      <c r="N25">
        <f>D25*0.17+E25*0.17+F25*0.17+G25*0.17+H25*0.17</f>
        <v>35.190000000000005</v>
      </c>
      <c r="O25">
        <f>I25*0.15</f>
        <v>0</v>
      </c>
      <c r="P25">
        <f>ROUND(N25+O25,0)</f>
        <v>35</v>
      </c>
    </row>
    <row r="26" spans="1:16" x14ac:dyDescent="0.25">
      <c r="A26" s="11" t="s">
        <v>60</v>
      </c>
      <c r="B26" s="11">
        <v>24</v>
      </c>
      <c r="C26" s="12" t="s">
        <v>61</v>
      </c>
      <c r="D26" s="13">
        <v>76</v>
      </c>
      <c r="E26" s="13">
        <v>74</v>
      </c>
      <c r="F26" s="13">
        <v>68</v>
      </c>
      <c r="G26" s="14"/>
      <c r="H26" s="13"/>
      <c r="I26" s="13"/>
      <c r="J26" s="13"/>
      <c r="M26">
        <f>D26+E26+F26+G26+H26</f>
        <v>218</v>
      </c>
      <c r="N26">
        <f>D26*0.17+E26*0.17+F26*0.17+G26*0.17+H26*0.17</f>
        <v>37.06</v>
      </c>
      <c r="O26">
        <f>I26*0.15</f>
        <v>0</v>
      </c>
      <c r="P26">
        <f>ROUND(N26+O26,0)</f>
        <v>37</v>
      </c>
    </row>
    <row r="27" spans="1:16" x14ac:dyDescent="0.25">
      <c r="A27" s="11" t="s">
        <v>62</v>
      </c>
      <c r="B27" s="11">
        <v>25</v>
      </c>
      <c r="C27" s="12" t="s">
        <v>63</v>
      </c>
      <c r="D27" s="13">
        <v>93</v>
      </c>
      <c r="E27" s="13">
        <v>89</v>
      </c>
      <c r="F27" s="13">
        <v>97</v>
      </c>
      <c r="G27" s="14"/>
      <c r="H27" s="13"/>
      <c r="I27" s="13"/>
      <c r="J27" s="13"/>
      <c r="M27">
        <f>D27+E27+F27+G27+H27</f>
        <v>279</v>
      </c>
      <c r="N27">
        <f>D27*0.17+E27*0.17+F27*0.17+G27*0.17+H27*0.17</f>
        <v>47.430000000000007</v>
      </c>
      <c r="O27">
        <f>I27*0.15</f>
        <v>0</v>
      </c>
      <c r="P27">
        <f>ROUND(N27+O27,0)</f>
        <v>47</v>
      </c>
    </row>
    <row r="28" spans="1:16" x14ac:dyDescent="0.25">
      <c r="A28" s="11" t="s">
        <v>64</v>
      </c>
      <c r="B28" s="11">
        <v>26</v>
      </c>
      <c r="C28" s="12" t="s">
        <v>65</v>
      </c>
      <c r="D28" s="13">
        <v>99</v>
      </c>
      <c r="E28" s="13">
        <v>92</v>
      </c>
      <c r="F28" s="13">
        <v>100</v>
      </c>
      <c r="G28" s="14"/>
      <c r="H28" s="13"/>
      <c r="I28" s="13"/>
      <c r="J28" s="13"/>
      <c r="M28">
        <f>D28+E28+F28+G28+H28</f>
        <v>291</v>
      </c>
      <c r="N28">
        <f>D28*0.17+E28*0.17+F28*0.17+G28*0.17+H28*0.17</f>
        <v>49.47</v>
      </c>
      <c r="O28">
        <f>I28*0.15</f>
        <v>0</v>
      </c>
      <c r="P28">
        <f>ROUND(N28+O28,0)</f>
        <v>49</v>
      </c>
    </row>
    <row r="29" spans="1:16" x14ac:dyDescent="0.25">
      <c r="A29" s="11" t="s">
        <v>66</v>
      </c>
      <c r="B29" s="11">
        <v>27</v>
      </c>
      <c r="C29" s="12" t="s">
        <v>67</v>
      </c>
      <c r="D29" s="13">
        <v>62</v>
      </c>
      <c r="E29" s="13">
        <v>60</v>
      </c>
      <c r="F29" s="13">
        <v>60</v>
      </c>
      <c r="G29" s="14"/>
      <c r="H29" s="13"/>
      <c r="I29" s="13"/>
      <c r="J29" s="13"/>
      <c r="M29">
        <f>D29+E29+F29+G29+H29</f>
        <v>182</v>
      </c>
      <c r="N29">
        <f>D29*0.17+E29*0.17+F29*0.17+G29*0.17+H29*0.17</f>
        <v>30.940000000000005</v>
      </c>
      <c r="O29">
        <f>I29*0.15</f>
        <v>0</v>
      </c>
      <c r="P29">
        <f>ROUND(N29+O29,0)</f>
        <v>31</v>
      </c>
    </row>
    <row r="30" spans="1:16" x14ac:dyDescent="0.25">
      <c r="A30" s="11" t="s">
        <v>68</v>
      </c>
      <c r="B30" s="11">
        <v>28</v>
      </c>
      <c r="C30" s="12" t="s">
        <v>69</v>
      </c>
      <c r="D30" s="13">
        <v>97</v>
      </c>
      <c r="E30" s="13">
        <v>86</v>
      </c>
      <c r="F30" s="13">
        <v>98</v>
      </c>
      <c r="G30" s="14"/>
      <c r="H30" s="13"/>
      <c r="I30" s="13"/>
      <c r="J30" s="13"/>
      <c r="M30">
        <f>D30+E30+F30+G30+H30</f>
        <v>281</v>
      </c>
      <c r="N30">
        <f>D30*0.17+E30*0.17+F30*0.17+G30*0.17+H30*0.17</f>
        <v>47.77</v>
      </c>
      <c r="O30">
        <f>I30*0.15</f>
        <v>0</v>
      </c>
      <c r="P30">
        <f>ROUND(N30+O30,0)</f>
        <v>48</v>
      </c>
    </row>
    <row r="31" spans="1:16" x14ac:dyDescent="0.25">
      <c r="A31" s="11" t="s">
        <v>70</v>
      </c>
      <c r="B31" s="11">
        <v>29</v>
      </c>
      <c r="C31" s="12" t="s">
        <v>71</v>
      </c>
      <c r="D31" s="13">
        <v>92</v>
      </c>
      <c r="E31" s="13">
        <v>84</v>
      </c>
      <c r="F31" s="13">
        <v>91</v>
      </c>
      <c r="G31" s="14"/>
      <c r="H31" s="13"/>
      <c r="I31" s="13"/>
      <c r="J31" s="13"/>
      <c r="M31">
        <f>D31+E31+F31+G31+H31</f>
        <v>267</v>
      </c>
      <c r="N31">
        <f>D31*0.17+E31*0.17+F31*0.17+G31*0.17+H31*0.17</f>
        <v>45.39</v>
      </c>
      <c r="O31">
        <f>I31*0.15</f>
        <v>0</v>
      </c>
      <c r="P31">
        <f>ROUND(N31+O31,0)</f>
        <v>45</v>
      </c>
    </row>
    <row r="32" spans="1:16" x14ac:dyDescent="0.25">
      <c r="A32" s="11" t="s">
        <v>72</v>
      </c>
      <c r="B32" s="11">
        <v>30</v>
      </c>
      <c r="C32" s="12" t="s">
        <v>73</v>
      </c>
      <c r="D32" s="13">
        <v>81</v>
      </c>
      <c r="E32" s="13">
        <v>80</v>
      </c>
      <c r="F32" s="13">
        <v>83</v>
      </c>
      <c r="G32" s="14"/>
      <c r="H32" s="13"/>
      <c r="I32" s="13"/>
      <c r="J32" s="13"/>
      <c r="M32">
        <f>D32+E32+F32+G32+H32</f>
        <v>244</v>
      </c>
      <c r="N32">
        <f>D32*0.17+E32*0.17+F32*0.17+G32*0.17+H32*0.17</f>
        <v>41.480000000000004</v>
      </c>
      <c r="O32">
        <f>I32*0.15</f>
        <v>0</v>
      </c>
      <c r="P32">
        <f>ROUND(N32+O32,0)</f>
        <v>41</v>
      </c>
    </row>
  </sheetData>
  <sheetProtection algorithmName="SHA-512" hashValue="DIx/NDtCDS2AEJI189sVDmd6fUsilUg1T8OtMGbSY9W6hscKbJfTBVD+2uRbPyZ2uBNAjrvmanMoZqB2GCb8vw==" saltValue="PWFtrN8FOsFhQg5Ai2QAhQ==" spinCount="100000" sheet="1" objects="1" scenarios="1"/>
  <dataValidations count="30">
    <dataValidation type="whole" allowBlank="1" showInputMessage="1" showErrorMessage="1" errorTitle="Valor fuera de rango" error="Ingrese un valor correcto" sqref="G3" xr:uid="{4B8814F5-D6B1-4DE4-8E2F-10187DDE0F72}">
      <formula1>0</formula1>
      <formula2>100</formula2>
    </dataValidation>
    <dataValidation type="whole" allowBlank="1" showInputMessage="1" showErrorMessage="1" errorTitle="Valor fuera de rango" error="Ingrese un valor correcto" sqref="G4" xr:uid="{760105DC-22CA-4D6E-84BD-0E49D36ABE17}">
      <formula1>0</formula1>
      <formula2>100</formula2>
    </dataValidation>
    <dataValidation type="whole" allowBlank="1" showInputMessage="1" showErrorMessage="1" errorTitle="Valor fuera de rango" error="Ingrese un valor correcto" sqref="G5" xr:uid="{3E270E85-0B05-4F5F-A832-D9B20312DE2C}">
      <formula1>0</formula1>
      <formula2>100</formula2>
    </dataValidation>
    <dataValidation type="whole" allowBlank="1" showInputMessage="1" showErrorMessage="1" errorTitle="Valor fuera de rango" error="Ingrese un valor correcto" sqref="G6" xr:uid="{F51883BD-6B50-404E-964E-6937FDE78072}">
      <formula1>0</formula1>
      <formula2>100</formula2>
    </dataValidation>
    <dataValidation type="whole" allowBlank="1" showInputMessage="1" showErrorMessage="1" errorTitle="Valor fuera de rango" error="Ingrese un valor correcto" sqref="G7" xr:uid="{E2F19EA3-5DFA-48CC-9AAD-B3D30C0E2FBB}">
      <formula1>0</formula1>
      <formula2>100</formula2>
    </dataValidation>
    <dataValidation type="whole" allowBlank="1" showInputMessage="1" showErrorMessage="1" errorTitle="Valor fuera de rango" error="Ingrese un valor correcto" sqref="G8" xr:uid="{2B41E316-D2C2-49A3-8BF0-8013E5415C2B}">
      <formula1>0</formula1>
      <formula2>100</formula2>
    </dataValidation>
    <dataValidation type="whole" allowBlank="1" showInputMessage="1" showErrorMessage="1" errorTitle="Valor fuera de rango" error="Ingrese un valor correcto" sqref="G9" xr:uid="{B0905C33-A37D-405E-95EF-99313C34C91E}">
      <formula1>0</formula1>
      <formula2>100</formula2>
    </dataValidation>
    <dataValidation type="whole" allowBlank="1" showInputMessage="1" showErrorMessage="1" errorTitle="Valor fuera de rango" error="Ingrese un valor correcto" sqref="G10" xr:uid="{18C4D5A7-5828-4468-8FD0-6107A3925033}">
      <formula1>0</formula1>
      <formula2>100</formula2>
    </dataValidation>
    <dataValidation type="whole" allowBlank="1" showInputMessage="1" showErrorMessage="1" errorTitle="Valor fuera de rango" error="Ingrese un valor correcto" sqref="G11" xr:uid="{A6F4707C-66DB-4CD8-953B-36799E2333DA}">
      <formula1>0</formula1>
      <formula2>100</formula2>
    </dataValidation>
    <dataValidation type="whole" allowBlank="1" showInputMessage="1" showErrorMessage="1" errorTitle="Valor fuera de rango" error="Ingrese un valor correcto" sqref="G12" xr:uid="{FE1810E1-0B3B-4DB6-8D33-5C9A4EFBF06A}">
      <formula1>0</formula1>
      <formula2>100</formula2>
    </dataValidation>
    <dataValidation type="whole" allowBlank="1" showInputMessage="1" showErrorMessage="1" errorTitle="Valor fuera de rango" error="Ingrese un valor correcto" sqref="G13" xr:uid="{D4DD360E-57A5-4B02-AFB4-A166647BFB92}">
      <formula1>0</formula1>
      <formula2>100</formula2>
    </dataValidation>
    <dataValidation type="whole" allowBlank="1" showInputMessage="1" showErrorMessage="1" errorTitle="Valor fuera de rango" error="Ingrese un valor correcto" sqref="G14" xr:uid="{ABC3F67A-F3DA-44D3-9154-6AA7214A174E}">
      <formula1>0</formula1>
      <formula2>100</formula2>
    </dataValidation>
    <dataValidation type="whole" allowBlank="1" showInputMessage="1" showErrorMessage="1" errorTitle="Valor fuera de rango" error="Ingrese un valor correcto" sqref="G15" xr:uid="{E12BC91E-24EE-4B04-A154-AF1EC0951231}">
      <formula1>0</formula1>
      <formula2>100</formula2>
    </dataValidation>
    <dataValidation type="whole" allowBlank="1" showInputMessage="1" showErrorMessage="1" errorTitle="Valor fuera de rango" error="Ingrese un valor correcto" sqref="G16" xr:uid="{58CE947C-0D21-4B8D-9379-BA07317CC13D}">
      <formula1>0</formula1>
      <formula2>100</formula2>
    </dataValidation>
    <dataValidation type="whole" allowBlank="1" showInputMessage="1" showErrorMessage="1" errorTitle="Valor fuera de rango" error="Ingrese un valor correcto" sqref="G17" xr:uid="{134F3CD6-8E29-4449-BF2B-765948CA34B0}">
      <formula1>0</formula1>
      <formula2>100</formula2>
    </dataValidation>
    <dataValidation type="whole" allowBlank="1" showInputMessage="1" showErrorMessage="1" errorTitle="Valor fuera de rango" error="Ingrese un valor correcto" sqref="G18" xr:uid="{115C54E0-CB31-44C0-9EAA-E80EF1152434}">
      <formula1>0</formula1>
      <formula2>100</formula2>
    </dataValidation>
    <dataValidation type="whole" allowBlank="1" showInputMessage="1" showErrorMessage="1" errorTitle="Valor fuera de rango" error="Ingrese un valor correcto" sqref="G19" xr:uid="{F19FD713-85E0-4E95-A42A-7887A8B552F9}">
      <formula1>0</formula1>
      <formula2>100</formula2>
    </dataValidation>
    <dataValidation type="whole" allowBlank="1" showInputMessage="1" showErrorMessage="1" errorTitle="Valor fuera de rango" error="Ingrese un valor correcto" sqref="G20" xr:uid="{1217C1D2-429E-471A-8768-4264B5FE5E11}">
      <formula1>0</formula1>
      <formula2>100</formula2>
    </dataValidation>
    <dataValidation type="whole" allowBlank="1" showInputMessage="1" showErrorMessage="1" errorTitle="Valor fuera de rango" error="Ingrese un valor correcto" sqref="G21" xr:uid="{419BC8EE-89CD-4390-83CF-989DBA65B142}">
      <formula1>0</formula1>
      <formula2>100</formula2>
    </dataValidation>
    <dataValidation type="whole" allowBlank="1" showInputMessage="1" showErrorMessage="1" errorTitle="Valor fuera de rango" error="Ingrese un valor correcto" sqref="G22" xr:uid="{74DC6A8F-6EA5-43D5-8B75-7E8687095DD5}">
      <formula1>0</formula1>
      <formula2>100</formula2>
    </dataValidation>
    <dataValidation type="whole" allowBlank="1" showInputMessage="1" showErrorMessage="1" errorTitle="Valor fuera de rango" error="Ingrese un valor correcto" sqref="G23" xr:uid="{CBB98805-588A-4585-B97E-77AAC4F9427C}">
      <formula1>0</formula1>
      <formula2>100</formula2>
    </dataValidation>
    <dataValidation type="whole" allowBlank="1" showInputMessage="1" showErrorMessage="1" errorTitle="Valor fuera de rango" error="Ingrese un valor correcto" sqref="G24" xr:uid="{3F919A2D-6C23-46FF-9126-F6469026FF50}">
      <formula1>0</formula1>
      <formula2>100</formula2>
    </dataValidation>
    <dataValidation type="whole" allowBlank="1" showInputMessage="1" showErrorMessage="1" errorTitle="Valor fuera de rango" error="Ingrese un valor correcto" sqref="G25" xr:uid="{A4428712-2487-4220-912C-9BD3EC088020}">
      <formula1>0</formula1>
      <formula2>100</formula2>
    </dataValidation>
    <dataValidation type="whole" allowBlank="1" showInputMessage="1" showErrorMessage="1" errorTitle="Valor fuera de rango" error="Ingrese un valor correcto" sqref="G26" xr:uid="{66075210-C4C0-40CC-88A5-FF8F133138B9}">
      <formula1>0</formula1>
      <formula2>100</formula2>
    </dataValidation>
    <dataValidation type="whole" allowBlank="1" showInputMessage="1" showErrorMessage="1" errorTitle="Valor fuera de rango" error="Ingrese un valor correcto" sqref="G27" xr:uid="{643E18E3-6DDA-4156-829C-9B6979DC7D89}">
      <formula1>0</formula1>
      <formula2>100</formula2>
    </dataValidation>
    <dataValidation type="whole" allowBlank="1" showInputMessage="1" showErrorMessage="1" errorTitle="Valor fuera de rango" error="Ingrese un valor correcto" sqref="G28" xr:uid="{121D619B-893E-4334-A759-A3584086E93C}">
      <formula1>0</formula1>
      <formula2>100</formula2>
    </dataValidation>
    <dataValidation type="whole" allowBlank="1" showInputMessage="1" showErrorMessage="1" errorTitle="Valor fuera de rango" error="Ingrese un valor correcto" sqref="G29" xr:uid="{BD2B5D81-81E9-4194-8173-6C9D27692EE9}">
      <formula1>0</formula1>
      <formula2>100</formula2>
    </dataValidation>
    <dataValidation type="whole" allowBlank="1" showInputMessage="1" showErrorMessage="1" errorTitle="Valor fuera de rango" error="Ingrese un valor correcto" sqref="G30" xr:uid="{C3A26178-0F95-42A8-865B-0A19C9CAD2B9}">
      <formula1>0</formula1>
      <formula2>100</formula2>
    </dataValidation>
    <dataValidation type="whole" allowBlank="1" showInputMessage="1" showErrorMessage="1" errorTitle="Valor fuera de rango" error="Ingrese un valor correcto" sqref="G31" xr:uid="{A1381F09-645B-4172-B37D-CB14809E1C30}">
      <formula1>0</formula1>
      <formula2>100</formula2>
    </dataValidation>
    <dataValidation type="whole" allowBlank="1" showInputMessage="1" showErrorMessage="1" errorTitle="Valor fuera de rango" error="Ingrese un valor correcto" sqref="G32" xr:uid="{75131F42-B9DC-476D-8C02-2AB164BE9C42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FA052-2D1B-4F78-934F-8CF665B196C5}">
  <dimension ref="A1:P31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285156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75</v>
      </c>
      <c r="C1" s="1" t="s">
        <v>76</v>
      </c>
      <c r="D1" s="5" t="s">
        <v>135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77</v>
      </c>
      <c r="B3" s="11">
        <v>1</v>
      </c>
      <c r="C3" s="12" t="s">
        <v>78</v>
      </c>
      <c r="D3" s="13">
        <v>92</v>
      </c>
      <c r="E3" s="13">
        <v>81</v>
      </c>
      <c r="F3" s="13">
        <v>90</v>
      </c>
      <c r="G3" s="14"/>
      <c r="H3" s="13"/>
      <c r="I3" s="13"/>
      <c r="J3" s="13"/>
      <c r="M3">
        <f>D3+E3+F3+G3+H3</f>
        <v>263</v>
      </c>
      <c r="N3">
        <f>D3*0.17+E3*0.17+F3*0.17+G3*0.17+H3*0.17</f>
        <v>44.710000000000008</v>
      </c>
      <c r="O3">
        <f>I3*0.15</f>
        <v>0</v>
      </c>
      <c r="P3">
        <f>ROUND(N3+O3,0)</f>
        <v>45</v>
      </c>
    </row>
    <row r="4" spans="1:16" x14ac:dyDescent="0.25">
      <c r="A4" s="11" t="s">
        <v>79</v>
      </c>
      <c r="B4" s="11">
        <v>2</v>
      </c>
      <c r="C4" s="12" t="s">
        <v>80</v>
      </c>
      <c r="D4" s="13">
        <v>82</v>
      </c>
      <c r="E4" s="13">
        <v>82</v>
      </c>
      <c r="F4" s="13">
        <v>77</v>
      </c>
      <c r="G4" s="14"/>
      <c r="H4" s="13"/>
      <c r="I4" s="13"/>
      <c r="J4" s="13"/>
      <c r="M4">
        <f>D4+E4+F4+G4+H4</f>
        <v>241</v>
      </c>
      <c r="N4">
        <f>D4*0.17+E4*0.17+F4*0.17+G4*0.17+H4*0.17</f>
        <v>40.970000000000006</v>
      </c>
      <c r="O4">
        <f>I4*0.15</f>
        <v>0</v>
      </c>
      <c r="P4">
        <f>ROUND(N4+O4,0)</f>
        <v>41</v>
      </c>
    </row>
    <row r="5" spans="1:16" x14ac:dyDescent="0.25">
      <c r="A5" s="11" t="s">
        <v>81</v>
      </c>
      <c r="B5" s="11">
        <v>3</v>
      </c>
      <c r="C5" s="12" t="s">
        <v>82</v>
      </c>
      <c r="D5" s="13">
        <v>84</v>
      </c>
      <c r="E5" s="13">
        <v>92</v>
      </c>
      <c r="F5" s="13">
        <v>78</v>
      </c>
      <c r="G5" s="14"/>
      <c r="H5" s="13"/>
      <c r="I5" s="13"/>
      <c r="J5" s="13"/>
      <c r="M5">
        <f>D5+E5+F5+G5+H5</f>
        <v>254</v>
      </c>
      <c r="N5">
        <f>D5*0.17+E5*0.17+F5*0.17+G5*0.17+H5*0.17</f>
        <v>43.180000000000007</v>
      </c>
      <c r="O5">
        <f>I5*0.15</f>
        <v>0</v>
      </c>
      <c r="P5">
        <f>ROUND(N5+O5,0)</f>
        <v>43</v>
      </c>
    </row>
    <row r="6" spans="1:16" x14ac:dyDescent="0.25">
      <c r="A6" s="11" t="s">
        <v>83</v>
      </c>
      <c r="B6" s="11">
        <v>4</v>
      </c>
      <c r="C6" s="12" t="s">
        <v>84</v>
      </c>
      <c r="D6" s="13">
        <v>82</v>
      </c>
      <c r="E6" s="13">
        <v>81</v>
      </c>
      <c r="F6" s="13">
        <v>74</v>
      </c>
      <c r="G6" s="14"/>
      <c r="H6" s="13"/>
      <c r="I6" s="13"/>
      <c r="J6" s="13"/>
      <c r="M6">
        <f>D6+E6+F6+G6+H6</f>
        <v>237</v>
      </c>
      <c r="N6">
        <f>D6*0.17+E6*0.17+F6*0.17+G6*0.17+H6*0.17</f>
        <v>40.29</v>
      </c>
      <c r="O6">
        <f>I6*0.15</f>
        <v>0</v>
      </c>
      <c r="P6">
        <f>ROUND(N6+O6,0)</f>
        <v>40</v>
      </c>
    </row>
    <row r="7" spans="1:16" x14ac:dyDescent="0.25">
      <c r="A7" s="11" t="s">
        <v>85</v>
      </c>
      <c r="B7" s="11">
        <v>5</v>
      </c>
      <c r="C7" s="12" t="s">
        <v>86</v>
      </c>
      <c r="D7" s="13">
        <v>41</v>
      </c>
      <c r="E7" s="13">
        <v>51</v>
      </c>
      <c r="F7" s="13">
        <v>57</v>
      </c>
      <c r="G7" s="14"/>
      <c r="H7" s="13"/>
      <c r="I7" s="13"/>
      <c r="J7" s="13"/>
      <c r="M7">
        <f>D7+E7+F7+G7+H7</f>
        <v>149</v>
      </c>
      <c r="N7">
        <f>D7*0.17+E7*0.17+F7*0.17+G7*0.17+H7*0.17</f>
        <v>25.330000000000002</v>
      </c>
      <c r="O7">
        <f>I7*0.15</f>
        <v>0</v>
      </c>
      <c r="P7">
        <f>ROUND(N7+O7,0)</f>
        <v>25</v>
      </c>
    </row>
    <row r="8" spans="1:16" x14ac:dyDescent="0.25">
      <c r="A8" s="11" t="s">
        <v>87</v>
      </c>
      <c r="B8" s="11">
        <v>6</v>
      </c>
      <c r="C8" s="12" t="s">
        <v>88</v>
      </c>
      <c r="D8" s="13">
        <v>65</v>
      </c>
      <c r="E8" s="13">
        <v>60</v>
      </c>
      <c r="F8" s="13">
        <v>60</v>
      </c>
      <c r="G8" s="14"/>
      <c r="H8" s="13"/>
      <c r="I8" s="13"/>
      <c r="J8" s="13"/>
      <c r="M8">
        <f>D8+E8+F8+G8+H8</f>
        <v>185</v>
      </c>
      <c r="N8">
        <f>D8*0.17+E8*0.17+F8*0.17+G8*0.17+H8*0.17</f>
        <v>31.450000000000003</v>
      </c>
      <c r="O8">
        <f>I8*0.15</f>
        <v>0</v>
      </c>
      <c r="P8">
        <f>ROUND(N8+O8,0)</f>
        <v>31</v>
      </c>
    </row>
    <row r="9" spans="1:16" x14ac:dyDescent="0.25">
      <c r="A9" s="11" t="s">
        <v>89</v>
      </c>
      <c r="B9" s="11">
        <v>7</v>
      </c>
      <c r="C9" s="12" t="s">
        <v>90</v>
      </c>
      <c r="D9" s="13">
        <v>72</v>
      </c>
      <c r="E9" s="13">
        <v>77</v>
      </c>
      <c r="F9" s="13">
        <v>71</v>
      </c>
      <c r="G9" s="14"/>
      <c r="H9" s="13"/>
      <c r="I9" s="13"/>
      <c r="J9" s="13"/>
      <c r="M9">
        <f>D9+E9+F9+G9+H9</f>
        <v>220</v>
      </c>
      <c r="N9">
        <f>D9*0.17+E9*0.17+F9*0.17+G9*0.17+H9*0.17</f>
        <v>37.400000000000006</v>
      </c>
      <c r="O9">
        <f>I9*0.15</f>
        <v>0</v>
      </c>
      <c r="P9">
        <f>ROUND(N9+O9,0)</f>
        <v>37</v>
      </c>
    </row>
    <row r="10" spans="1:16" x14ac:dyDescent="0.25">
      <c r="A10" s="11" t="s">
        <v>91</v>
      </c>
      <c r="B10" s="11">
        <v>8</v>
      </c>
      <c r="C10" s="12" t="s">
        <v>92</v>
      </c>
      <c r="D10" s="13">
        <v>81</v>
      </c>
      <c r="E10" s="13">
        <v>76</v>
      </c>
      <c r="F10" s="13">
        <v>76</v>
      </c>
      <c r="G10" s="14"/>
      <c r="H10" s="13"/>
      <c r="I10" s="13"/>
      <c r="J10" s="13"/>
      <c r="M10">
        <f>D10+E10+F10+G10+H10</f>
        <v>233</v>
      </c>
      <c r="N10">
        <f>D10*0.17+E10*0.17+F10*0.17+G10*0.17+H10*0.17</f>
        <v>39.610000000000007</v>
      </c>
      <c r="O10">
        <f>I10*0.15</f>
        <v>0</v>
      </c>
      <c r="P10">
        <f>ROUND(N10+O10,0)</f>
        <v>40</v>
      </c>
    </row>
    <row r="11" spans="1:16" x14ac:dyDescent="0.25">
      <c r="A11" s="11" t="s">
        <v>93</v>
      </c>
      <c r="B11" s="11">
        <v>9</v>
      </c>
      <c r="C11" s="12" t="s">
        <v>94</v>
      </c>
      <c r="D11" s="13">
        <v>92</v>
      </c>
      <c r="E11" s="13">
        <v>82</v>
      </c>
      <c r="F11" s="13">
        <v>87</v>
      </c>
      <c r="G11" s="14"/>
      <c r="H11" s="13"/>
      <c r="I11" s="13"/>
      <c r="J11" s="13"/>
      <c r="M11">
        <f>D11+E11+F11+G11+H11</f>
        <v>261</v>
      </c>
      <c r="N11">
        <f>D11*0.17+E11*0.17+F11*0.17+G11*0.17+H11*0.17</f>
        <v>44.370000000000005</v>
      </c>
      <c r="O11">
        <f>I11*0.15</f>
        <v>0</v>
      </c>
      <c r="P11">
        <f>ROUND(N11+O11,0)</f>
        <v>44</v>
      </c>
    </row>
    <row r="12" spans="1:16" x14ac:dyDescent="0.25">
      <c r="A12" s="11" t="s">
        <v>95</v>
      </c>
      <c r="B12" s="11">
        <v>10</v>
      </c>
      <c r="C12" s="12" t="s">
        <v>96</v>
      </c>
      <c r="D12" s="13">
        <v>94</v>
      </c>
      <c r="E12" s="13">
        <v>82</v>
      </c>
      <c r="F12" s="13">
        <v>90</v>
      </c>
      <c r="G12" s="14"/>
      <c r="H12" s="13"/>
      <c r="I12" s="13"/>
      <c r="J12" s="13"/>
      <c r="M12">
        <f>D12+E12+F12+G12+H12</f>
        <v>266</v>
      </c>
      <c r="N12">
        <f>D12*0.17+E12*0.17+F12*0.17+G12*0.17+H12*0.17</f>
        <v>45.22</v>
      </c>
      <c r="O12">
        <f>I12*0.15</f>
        <v>0</v>
      </c>
      <c r="P12">
        <f>ROUND(N12+O12,0)</f>
        <v>45</v>
      </c>
    </row>
    <row r="13" spans="1:16" x14ac:dyDescent="0.25">
      <c r="A13" s="11" t="s">
        <v>97</v>
      </c>
      <c r="B13" s="11">
        <v>11</v>
      </c>
      <c r="C13" s="12" t="s">
        <v>98</v>
      </c>
      <c r="D13" s="13">
        <v>93</v>
      </c>
      <c r="E13" s="13">
        <v>95</v>
      </c>
      <c r="F13" s="13">
        <v>94</v>
      </c>
      <c r="G13" s="14"/>
      <c r="H13" s="13"/>
      <c r="I13" s="13"/>
      <c r="J13" s="13"/>
      <c r="M13">
        <f>D13+E13+F13+G13+H13</f>
        <v>282</v>
      </c>
      <c r="N13">
        <f>D13*0.17+E13*0.17+F13*0.17+G13*0.17+H13*0.17</f>
        <v>47.94</v>
      </c>
      <c r="O13">
        <f>I13*0.15</f>
        <v>0</v>
      </c>
      <c r="P13">
        <f>ROUND(N13+O13,0)</f>
        <v>48</v>
      </c>
    </row>
    <row r="14" spans="1:16" x14ac:dyDescent="0.25">
      <c r="A14" s="11" t="s">
        <v>99</v>
      </c>
      <c r="B14" s="11">
        <v>12</v>
      </c>
      <c r="C14" s="12" t="s">
        <v>100</v>
      </c>
      <c r="D14" s="13">
        <v>98</v>
      </c>
      <c r="E14" s="13">
        <v>90</v>
      </c>
      <c r="F14" s="13">
        <v>92</v>
      </c>
      <c r="G14" s="14"/>
      <c r="H14" s="13"/>
      <c r="I14" s="13"/>
      <c r="J14" s="13"/>
      <c r="M14">
        <f>D14+E14+F14+G14+H14</f>
        <v>280</v>
      </c>
      <c r="N14">
        <f>D14*0.17+E14*0.17+F14*0.17+G14*0.17+H14*0.17</f>
        <v>47.6</v>
      </c>
      <c r="O14">
        <f>I14*0.15</f>
        <v>0</v>
      </c>
      <c r="P14">
        <f>ROUND(N14+O14,0)</f>
        <v>48</v>
      </c>
    </row>
    <row r="15" spans="1:16" x14ac:dyDescent="0.25">
      <c r="A15" s="11" t="s">
        <v>101</v>
      </c>
      <c r="B15" s="11">
        <v>13</v>
      </c>
      <c r="C15" s="12" t="s">
        <v>102</v>
      </c>
      <c r="D15" s="13">
        <v>83</v>
      </c>
      <c r="E15" s="13">
        <v>89</v>
      </c>
      <c r="F15" s="13">
        <v>75</v>
      </c>
      <c r="G15" s="14"/>
      <c r="H15" s="13"/>
      <c r="I15" s="13"/>
      <c r="J15" s="13"/>
      <c r="M15">
        <f>D15+E15+F15+G15+H15</f>
        <v>247</v>
      </c>
      <c r="N15">
        <f>D15*0.17+E15*0.17+F15*0.17+G15*0.17+H15*0.17</f>
        <v>41.99</v>
      </c>
      <c r="O15">
        <f>I15*0.15</f>
        <v>0</v>
      </c>
      <c r="P15">
        <f>ROUND(N15+O15,0)</f>
        <v>42</v>
      </c>
    </row>
    <row r="16" spans="1:16" x14ac:dyDescent="0.25">
      <c r="A16" s="11" t="s">
        <v>103</v>
      </c>
      <c r="B16" s="11">
        <v>14</v>
      </c>
      <c r="C16" s="12" t="s">
        <v>104</v>
      </c>
      <c r="D16" s="13">
        <v>86</v>
      </c>
      <c r="E16" s="13">
        <v>87</v>
      </c>
      <c r="F16" s="13">
        <v>100</v>
      </c>
      <c r="G16" s="14"/>
      <c r="H16" s="13"/>
      <c r="I16" s="13"/>
      <c r="J16" s="13"/>
      <c r="M16">
        <f>D16+E16+F16+G16+H16</f>
        <v>273</v>
      </c>
      <c r="N16">
        <f>D16*0.17+E16*0.17+F16*0.17+G16*0.17+H16*0.17</f>
        <v>46.410000000000004</v>
      </c>
      <c r="O16">
        <f>I16*0.15</f>
        <v>0</v>
      </c>
      <c r="P16">
        <f>ROUND(N16+O16,0)</f>
        <v>46</v>
      </c>
    </row>
    <row r="17" spans="1:16" x14ac:dyDescent="0.25">
      <c r="A17" s="11" t="s">
        <v>105</v>
      </c>
      <c r="B17" s="11">
        <v>15</v>
      </c>
      <c r="C17" s="12" t="s">
        <v>106</v>
      </c>
      <c r="D17" s="13">
        <v>89</v>
      </c>
      <c r="E17" s="13">
        <v>86</v>
      </c>
      <c r="F17" s="13">
        <v>76</v>
      </c>
      <c r="G17" s="14"/>
      <c r="H17" s="13"/>
      <c r="I17" s="13"/>
      <c r="J17" s="13"/>
      <c r="M17">
        <f>D17+E17+F17+G17+H17</f>
        <v>251</v>
      </c>
      <c r="N17">
        <f>D17*0.17+E17*0.17+F17*0.17+G17*0.17+H17*0.17</f>
        <v>42.67</v>
      </c>
      <c r="O17">
        <f>I17*0.15</f>
        <v>0</v>
      </c>
      <c r="P17">
        <f>ROUND(N17+O17,0)</f>
        <v>43</v>
      </c>
    </row>
    <row r="18" spans="1:16" x14ac:dyDescent="0.25">
      <c r="A18" s="11" t="s">
        <v>107</v>
      </c>
      <c r="B18" s="11">
        <v>16</v>
      </c>
      <c r="C18" s="12" t="s">
        <v>108</v>
      </c>
      <c r="D18" s="13">
        <v>76</v>
      </c>
      <c r="E18" s="13">
        <v>70</v>
      </c>
      <c r="F18" s="13">
        <v>63</v>
      </c>
      <c r="G18" s="14"/>
      <c r="H18" s="13"/>
      <c r="I18" s="13"/>
      <c r="J18" s="13"/>
      <c r="M18">
        <f>D18+E18+F18+G18+H18</f>
        <v>209</v>
      </c>
      <c r="N18">
        <f>D18*0.17+E18*0.17+F18*0.17+G18*0.17+H18*0.17</f>
        <v>35.53</v>
      </c>
      <c r="O18">
        <f>I18*0.15</f>
        <v>0</v>
      </c>
      <c r="P18">
        <f>ROUND(N18+O18,0)</f>
        <v>36</v>
      </c>
    </row>
    <row r="19" spans="1:16" x14ac:dyDescent="0.25">
      <c r="A19" s="11" t="s">
        <v>109</v>
      </c>
      <c r="B19" s="11">
        <v>17</v>
      </c>
      <c r="C19" s="12" t="s">
        <v>110</v>
      </c>
      <c r="D19" s="13">
        <v>85</v>
      </c>
      <c r="E19" s="13">
        <v>82</v>
      </c>
      <c r="F19" s="13">
        <v>90</v>
      </c>
      <c r="G19" s="14"/>
      <c r="H19" s="13"/>
      <c r="I19" s="13"/>
      <c r="J19" s="13"/>
      <c r="M19">
        <f>D19+E19+F19+G19+H19</f>
        <v>257</v>
      </c>
      <c r="N19">
        <f>D19*0.17+E19*0.17+F19*0.17+G19*0.17+H19*0.17</f>
        <v>43.69</v>
      </c>
      <c r="O19">
        <f>I19*0.15</f>
        <v>0</v>
      </c>
      <c r="P19">
        <f>ROUND(N19+O19,0)</f>
        <v>44</v>
      </c>
    </row>
    <row r="20" spans="1:16" x14ac:dyDescent="0.25">
      <c r="A20" s="11" t="s">
        <v>111</v>
      </c>
      <c r="B20" s="11">
        <v>18</v>
      </c>
      <c r="C20" s="12" t="s">
        <v>112</v>
      </c>
      <c r="D20" s="13">
        <v>80</v>
      </c>
      <c r="E20" s="13">
        <v>85</v>
      </c>
      <c r="F20" s="13">
        <v>75</v>
      </c>
      <c r="G20" s="14"/>
      <c r="H20" s="13"/>
      <c r="I20" s="13"/>
      <c r="J20" s="13"/>
      <c r="M20">
        <f>D20+E20+F20+G20+H20</f>
        <v>240</v>
      </c>
      <c r="N20">
        <f>D20*0.17+E20*0.17+F20*0.17+G20*0.17+H20*0.17</f>
        <v>40.800000000000004</v>
      </c>
      <c r="O20">
        <f>I20*0.15</f>
        <v>0</v>
      </c>
      <c r="P20">
        <f>ROUND(N20+O20,0)</f>
        <v>41</v>
      </c>
    </row>
    <row r="21" spans="1:16" x14ac:dyDescent="0.25">
      <c r="A21" s="11" t="s">
        <v>113</v>
      </c>
      <c r="B21" s="11">
        <v>19</v>
      </c>
      <c r="C21" s="12" t="s">
        <v>114</v>
      </c>
      <c r="D21" s="13">
        <v>89</v>
      </c>
      <c r="E21" s="13">
        <v>88</v>
      </c>
      <c r="F21" s="13">
        <v>89</v>
      </c>
      <c r="G21" s="14"/>
      <c r="H21" s="13"/>
      <c r="I21" s="13"/>
      <c r="J21" s="13"/>
      <c r="M21">
        <f>D21+E21+F21+G21+H21</f>
        <v>266</v>
      </c>
      <c r="N21">
        <f>D21*0.17+E21*0.17+F21*0.17+G21*0.17+H21*0.17</f>
        <v>45.220000000000006</v>
      </c>
      <c r="O21">
        <f>I21*0.15</f>
        <v>0</v>
      </c>
      <c r="P21">
        <f>ROUND(N21+O21,0)</f>
        <v>45</v>
      </c>
    </row>
    <row r="22" spans="1:16" x14ac:dyDescent="0.25">
      <c r="A22" s="11" t="s">
        <v>115</v>
      </c>
      <c r="B22" s="11">
        <v>20</v>
      </c>
      <c r="C22" s="12" t="s">
        <v>116</v>
      </c>
      <c r="D22" s="13">
        <v>85</v>
      </c>
      <c r="E22" s="13">
        <v>87</v>
      </c>
      <c r="F22" s="13">
        <v>90</v>
      </c>
      <c r="G22" s="14"/>
      <c r="H22" s="13"/>
      <c r="I22" s="13"/>
      <c r="J22" s="13"/>
      <c r="M22">
        <f>D22+E22+F22+G22+H22</f>
        <v>262</v>
      </c>
      <c r="N22">
        <f>D22*0.17+E22*0.17+F22*0.17+G22*0.17+H22*0.17</f>
        <v>44.540000000000006</v>
      </c>
      <c r="O22">
        <f>I22*0.15</f>
        <v>0</v>
      </c>
      <c r="P22">
        <f>ROUND(N22+O22,0)</f>
        <v>45</v>
      </c>
    </row>
    <row r="23" spans="1:16" x14ac:dyDescent="0.25">
      <c r="A23" s="11" t="s">
        <v>117</v>
      </c>
      <c r="B23" s="11">
        <v>21</v>
      </c>
      <c r="C23" s="12" t="s">
        <v>118</v>
      </c>
      <c r="D23" s="13">
        <v>87</v>
      </c>
      <c r="E23" s="13">
        <v>87</v>
      </c>
      <c r="F23" s="13">
        <v>84</v>
      </c>
      <c r="G23" s="14"/>
      <c r="H23" s="13"/>
      <c r="I23" s="13"/>
      <c r="J23" s="13"/>
      <c r="M23">
        <f>D23+E23+F23+G23+H23</f>
        <v>258</v>
      </c>
      <c r="N23">
        <f>D23*0.17+E23*0.17+F23*0.17+G23*0.17+H23*0.17</f>
        <v>43.86</v>
      </c>
      <c r="O23">
        <f>I23*0.15</f>
        <v>0</v>
      </c>
      <c r="P23">
        <f>ROUND(N23+O23,0)</f>
        <v>44</v>
      </c>
    </row>
    <row r="24" spans="1:16" x14ac:dyDescent="0.25">
      <c r="A24" s="11" t="s">
        <v>119</v>
      </c>
      <c r="B24" s="11">
        <v>22</v>
      </c>
      <c r="C24" s="12" t="s">
        <v>120</v>
      </c>
      <c r="D24" s="13">
        <v>95</v>
      </c>
      <c r="E24" s="13">
        <v>96</v>
      </c>
      <c r="F24" s="13">
        <v>90</v>
      </c>
      <c r="G24" s="14"/>
      <c r="H24" s="13"/>
      <c r="I24" s="13"/>
      <c r="J24" s="13"/>
      <c r="M24">
        <f>D24+E24+F24+G24+H24</f>
        <v>281</v>
      </c>
      <c r="N24">
        <f>D24*0.17+E24*0.17+F24*0.17+G24*0.17+H24*0.17</f>
        <v>47.769999999999996</v>
      </c>
      <c r="O24">
        <f>I24*0.15</f>
        <v>0</v>
      </c>
      <c r="P24">
        <f>ROUND(N24+O24,0)</f>
        <v>48</v>
      </c>
    </row>
    <row r="25" spans="1:16" x14ac:dyDescent="0.25">
      <c r="A25" s="11" t="s">
        <v>121</v>
      </c>
      <c r="B25" s="11">
        <v>23</v>
      </c>
      <c r="C25" s="12" t="s">
        <v>122</v>
      </c>
      <c r="D25" s="13">
        <v>91</v>
      </c>
      <c r="E25" s="13">
        <v>93</v>
      </c>
      <c r="F25" s="13">
        <v>84</v>
      </c>
      <c r="G25" s="14"/>
      <c r="H25" s="13"/>
      <c r="I25" s="13"/>
      <c r="J25" s="13"/>
      <c r="M25">
        <f>D25+E25+F25+G25+H25</f>
        <v>268</v>
      </c>
      <c r="N25">
        <f>D25*0.17+E25*0.17+F25*0.17+G25*0.17+H25*0.17</f>
        <v>45.56</v>
      </c>
      <c r="O25">
        <f>I25*0.15</f>
        <v>0</v>
      </c>
      <c r="P25">
        <f>ROUND(N25+O25,0)</f>
        <v>46</v>
      </c>
    </row>
    <row r="26" spans="1:16" x14ac:dyDescent="0.25">
      <c r="A26" s="11" t="s">
        <v>123</v>
      </c>
      <c r="B26" s="11">
        <v>24</v>
      </c>
      <c r="C26" s="12" t="s">
        <v>124</v>
      </c>
      <c r="D26" s="13">
        <v>84</v>
      </c>
      <c r="E26" s="13">
        <v>81</v>
      </c>
      <c r="F26" s="13">
        <v>70</v>
      </c>
      <c r="G26" s="14"/>
      <c r="H26" s="13"/>
      <c r="I26" s="13"/>
      <c r="J26" s="13"/>
      <c r="M26">
        <f>D26+E26+F26+G26+H26</f>
        <v>235</v>
      </c>
      <c r="N26">
        <f>D26*0.17+E26*0.17+F26*0.17+G26*0.17+H26*0.17</f>
        <v>39.950000000000003</v>
      </c>
      <c r="O26">
        <f>I26*0.15</f>
        <v>0</v>
      </c>
      <c r="P26">
        <f>ROUND(N26+O26,0)</f>
        <v>40</v>
      </c>
    </row>
    <row r="27" spans="1:16" x14ac:dyDescent="0.25">
      <c r="A27" s="11" t="s">
        <v>125</v>
      </c>
      <c r="B27" s="11">
        <v>25</v>
      </c>
      <c r="C27" s="12" t="s">
        <v>126</v>
      </c>
      <c r="D27" s="13">
        <v>77</v>
      </c>
      <c r="E27" s="13">
        <v>82</v>
      </c>
      <c r="F27" s="13">
        <v>71</v>
      </c>
      <c r="G27" s="14"/>
      <c r="H27" s="13"/>
      <c r="I27" s="13"/>
      <c r="J27" s="13"/>
      <c r="M27">
        <f>D27+E27+F27+G27+H27</f>
        <v>230</v>
      </c>
      <c r="N27">
        <f>D27*0.17+E27*0.17+F27*0.17+G27*0.17+H27*0.17</f>
        <v>39.1</v>
      </c>
      <c r="O27">
        <f>I27*0.15</f>
        <v>0</v>
      </c>
      <c r="P27">
        <f>ROUND(N27+O27,0)</f>
        <v>39</v>
      </c>
    </row>
    <row r="28" spans="1:16" x14ac:dyDescent="0.25">
      <c r="A28" s="11" t="s">
        <v>127</v>
      </c>
      <c r="B28" s="11">
        <v>26</v>
      </c>
      <c r="C28" s="12" t="s">
        <v>128</v>
      </c>
      <c r="D28" s="13">
        <v>75</v>
      </c>
      <c r="E28" s="13">
        <v>68</v>
      </c>
      <c r="F28" s="13">
        <v>74</v>
      </c>
      <c r="G28" s="14"/>
      <c r="H28" s="13"/>
      <c r="I28" s="13"/>
      <c r="J28" s="13"/>
      <c r="M28">
        <f>D28+E28+F28+G28+H28</f>
        <v>217</v>
      </c>
      <c r="N28">
        <f>D28*0.17+E28*0.17+F28*0.17+G28*0.17+H28*0.17</f>
        <v>36.89</v>
      </c>
      <c r="O28">
        <f>I28*0.15</f>
        <v>0</v>
      </c>
      <c r="P28">
        <f>ROUND(N28+O28,0)</f>
        <v>37</v>
      </c>
    </row>
    <row r="29" spans="1:16" x14ac:dyDescent="0.25">
      <c r="A29" s="11" t="s">
        <v>129</v>
      </c>
      <c r="B29" s="11">
        <v>27</v>
      </c>
      <c r="C29" s="12" t="s">
        <v>130</v>
      </c>
      <c r="D29" s="13">
        <v>60</v>
      </c>
      <c r="E29" s="13">
        <v>48</v>
      </c>
      <c r="F29" s="13">
        <v>48</v>
      </c>
      <c r="G29" s="14"/>
      <c r="H29" s="13"/>
      <c r="I29" s="13"/>
      <c r="J29" s="13"/>
      <c r="M29">
        <f>D29+E29+F29+G29+H29</f>
        <v>156</v>
      </c>
      <c r="N29">
        <f>D29*0.17+E29*0.17+F29*0.17+G29*0.17+H29*0.17</f>
        <v>26.52</v>
      </c>
      <c r="O29">
        <f>I29*0.15</f>
        <v>0</v>
      </c>
      <c r="P29">
        <f>ROUND(N29+O29,0)</f>
        <v>27</v>
      </c>
    </row>
    <row r="30" spans="1:16" x14ac:dyDescent="0.25">
      <c r="A30" s="11" t="s">
        <v>131</v>
      </c>
      <c r="B30" s="11">
        <v>28</v>
      </c>
      <c r="C30" s="12" t="s">
        <v>132</v>
      </c>
      <c r="D30" s="13">
        <v>91</v>
      </c>
      <c r="E30" s="13">
        <v>79</v>
      </c>
      <c r="F30" s="13">
        <v>85</v>
      </c>
      <c r="G30" s="14"/>
      <c r="H30" s="13"/>
      <c r="I30" s="13"/>
      <c r="J30" s="13"/>
      <c r="M30">
        <f>D30+E30+F30+G30+H30</f>
        <v>255</v>
      </c>
      <c r="N30">
        <f>D30*0.17+E30*0.17+F30*0.17+G30*0.17+H30*0.17</f>
        <v>43.35</v>
      </c>
      <c r="O30">
        <f>I30*0.15</f>
        <v>0</v>
      </c>
      <c r="P30">
        <f>ROUND(N30+O30,0)</f>
        <v>43</v>
      </c>
    </row>
    <row r="31" spans="1:16" x14ac:dyDescent="0.25">
      <c r="A31" s="11" t="s">
        <v>133</v>
      </c>
      <c r="B31" s="11">
        <v>29</v>
      </c>
      <c r="C31" s="12" t="s">
        <v>134</v>
      </c>
      <c r="D31" s="13">
        <v>86</v>
      </c>
      <c r="E31" s="13">
        <v>80</v>
      </c>
      <c r="F31" s="13">
        <v>72</v>
      </c>
      <c r="G31" s="14"/>
      <c r="H31" s="13"/>
      <c r="I31" s="13"/>
      <c r="J31" s="13"/>
      <c r="M31">
        <f>D31+E31+F31+G31+H31</f>
        <v>238</v>
      </c>
      <c r="N31">
        <f>D31*0.17+E31*0.17+F31*0.17+G31*0.17+H31*0.17</f>
        <v>40.46</v>
      </c>
      <c r="O31">
        <f>I31*0.15</f>
        <v>0</v>
      </c>
      <c r="P31">
        <f>ROUND(N31+O31,0)</f>
        <v>40</v>
      </c>
    </row>
  </sheetData>
  <sheetProtection algorithmName="SHA-512" hashValue="ZEp0M8pFiQ3hXcZGnc89GDaISqQlFfkteEsqHMPj11KOHBAuXGF8sY7cUFHd2U01Z27iB9ok0db1uWfRrYibPQ==" saltValue="71DNjQo49LSehvZi5owOcw==" spinCount="100000" sheet="1" objects="1" scenarios="1"/>
  <dataValidations count="29">
    <dataValidation type="whole" allowBlank="1" showInputMessage="1" showErrorMessage="1" errorTitle="Valor fuera de rango" error="Ingrese un valor correcto" sqref="G3" xr:uid="{1834337C-3827-47D6-A1AD-42E1EF39282F}">
      <formula1>0</formula1>
      <formula2>100</formula2>
    </dataValidation>
    <dataValidation type="whole" allowBlank="1" showInputMessage="1" showErrorMessage="1" errorTitle="Valor fuera de rango" error="Ingrese un valor correcto" sqref="G4" xr:uid="{84986850-B8C2-47A8-B596-60BC76DC9674}">
      <formula1>0</formula1>
      <formula2>100</formula2>
    </dataValidation>
    <dataValidation type="whole" allowBlank="1" showInputMessage="1" showErrorMessage="1" errorTitle="Valor fuera de rango" error="Ingrese un valor correcto" sqref="G5" xr:uid="{4E06451B-8E0A-4152-A7A1-7623C953F121}">
      <formula1>0</formula1>
      <formula2>100</formula2>
    </dataValidation>
    <dataValidation type="whole" allowBlank="1" showInputMessage="1" showErrorMessage="1" errorTitle="Valor fuera de rango" error="Ingrese un valor correcto" sqref="G6" xr:uid="{064487C4-2EE8-4A1B-99DA-9FBA47F04FFF}">
      <formula1>0</formula1>
      <formula2>100</formula2>
    </dataValidation>
    <dataValidation type="whole" allowBlank="1" showInputMessage="1" showErrorMessage="1" errorTitle="Valor fuera de rango" error="Ingrese un valor correcto" sqref="G7" xr:uid="{20578FAB-204F-40E7-8AB0-45832EE36763}">
      <formula1>0</formula1>
      <formula2>100</formula2>
    </dataValidation>
    <dataValidation type="whole" allowBlank="1" showInputMessage="1" showErrorMessage="1" errorTitle="Valor fuera de rango" error="Ingrese un valor correcto" sqref="G8" xr:uid="{3DB78E9E-F1FC-4EBB-A314-B25A7435D39E}">
      <formula1>0</formula1>
      <formula2>100</formula2>
    </dataValidation>
    <dataValidation type="whole" allowBlank="1" showInputMessage="1" showErrorMessage="1" errorTitle="Valor fuera de rango" error="Ingrese un valor correcto" sqref="G9" xr:uid="{D77FD6E2-C7C2-4895-85FF-75786CB2EB4E}">
      <formula1>0</formula1>
      <formula2>100</formula2>
    </dataValidation>
    <dataValidation type="whole" allowBlank="1" showInputMessage="1" showErrorMessage="1" errorTitle="Valor fuera de rango" error="Ingrese un valor correcto" sqref="G10" xr:uid="{77930320-643B-477C-A5B8-72BB77AFCFE2}">
      <formula1>0</formula1>
      <formula2>100</formula2>
    </dataValidation>
    <dataValidation type="whole" allowBlank="1" showInputMessage="1" showErrorMessage="1" errorTitle="Valor fuera de rango" error="Ingrese un valor correcto" sqref="G11" xr:uid="{C23BF332-766E-42ED-8110-D706EDBF8D9D}">
      <formula1>0</formula1>
      <formula2>100</formula2>
    </dataValidation>
    <dataValidation type="whole" allowBlank="1" showInputMessage="1" showErrorMessage="1" errorTitle="Valor fuera de rango" error="Ingrese un valor correcto" sqref="G12" xr:uid="{69C9F9E0-374F-41B7-965F-30BD52E78933}">
      <formula1>0</formula1>
      <formula2>100</formula2>
    </dataValidation>
    <dataValidation type="whole" allowBlank="1" showInputMessage="1" showErrorMessage="1" errorTitle="Valor fuera de rango" error="Ingrese un valor correcto" sqref="G13" xr:uid="{484E6EB9-10F4-4A26-A4C8-EAE722924641}">
      <formula1>0</formula1>
      <formula2>100</formula2>
    </dataValidation>
    <dataValidation type="whole" allowBlank="1" showInputMessage="1" showErrorMessage="1" errorTitle="Valor fuera de rango" error="Ingrese un valor correcto" sqref="G14" xr:uid="{24A05643-BF28-4A34-93B9-506EAF2A49A7}">
      <formula1>0</formula1>
      <formula2>100</formula2>
    </dataValidation>
    <dataValidation type="whole" allowBlank="1" showInputMessage="1" showErrorMessage="1" errorTitle="Valor fuera de rango" error="Ingrese un valor correcto" sqref="G15" xr:uid="{09BA938C-EA29-41C1-8C56-A538674536BB}">
      <formula1>0</formula1>
      <formula2>100</formula2>
    </dataValidation>
    <dataValidation type="whole" allowBlank="1" showInputMessage="1" showErrorMessage="1" errorTitle="Valor fuera de rango" error="Ingrese un valor correcto" sqref="G16" xr:uid="{F017F2D1-365D-41B1-B4FE-2DA87C8A596E}">
      <formula1>0</formula1>
      <formula2>100</formula2>
    </dataValidation>
    <dataValidation type="whole" allowBlank="1" showInputMessage="1" showErrorMessage="1" errorTitle="Valor fuera de rango" error="Ingrese un valor correcto" sqref="G17" xr:uid="{C7123237-D45C-424B-8ECA-BE104F8B2443}">
      <formula1>0</formula1>
      <formula2>100</formula2>
    </dataValidation>
    <dataValidation type="whole" allowBlank="1" showInputMessage="1" showErrorMessage="1" errorTitle="Valor fuera de rango" error="Ingrese un valor correcto" sqref="G18" xr:uid="{C67605D2-78AB-4275-8A12-25E793B9F16C}">
      <formula1>0</formula1>
      <formula2>100</formula2>
    </dataValidation>
    <dataValidation type="whole" allowBlank="1" showInputMessage="1" showErrorMessage="1" errorTitle="Valor fuera de rango" error="Ingrese un valor correcto" sqref="G19" xr:uid="{0D53DFAB-2759-455D-BE3E-134ECF613C48}">
      <formula1>0</formula1>
      <formula2>100</formula2>
    </dataValidation>
    <dataValidation type="whole" allowBlank="1" showInputMessage="1" showErrorMessage="1" errorTitle="Valor fuera de rango" error="Ingrese un valor correcto" sqref="G20" xr:uid="{A8F9AAC2-0515-4EBA-8D10-48348A873D2D}">
      <formula1>0</formula1>
      <formula2>100</formula2>
    </dataValidation>
    <dataValidation type="whole" allowBlank="1" showInputMessage="1" showErrorMessage="1" errorTitle="Valor fuera de rango" error="Ingrese un valor correcto" sqref="G21" xr:uid="{6DC8DCC1-907D-41CE-A97E-B43E6719BDD5}">
      <formula1>0</formula1>
      <formula2>100</formula2>
    </dataValidation>
    <dataValidation type="whole" allowBlank="1" showInputMessage="1" showErrorMessage="1" errorTitle="Valor fuera de rango" error="Ingrese un valor correcto" sqref="G22" xr:uid="{57DD355A-CF86-4173-80B5-0827BD416398}">
      <formula1>0</formula1>
      <formula2>100</formula2>
    </dataValidation>
    <dataValidation type="whole" allowBlank="1" showInputMessage="1" showErrorMessage="1" errorTitle="Valor fuera de rango" error="Ingrese un valor correcto" sqref="G23" xr:uid="{0674BC39-2814-446F-848D-C9FC59A1A23D}">
      <formula1>0</formula1>
      <formula2>100</formula2>
    </dataValidation>
    <dataValidation type="whole" allowBlank="1" showInputMessage="1" showErrorMessage="1" errorTitle="Valor fuera de rango" error="Ingrese un valor correcto" sqref="G24" xr:uid="{9A6E90C8-0598-4182-928D-98CD27CB0EEA}">
      <formula1>0</formula1>
      <formula2>100</formula2>
    </dataValidation>
    <dataValidation type="whole" allowBlank="1" showInputMessage="1" showErrorMessage="1" errorTitle="Valor fuera de rango" error="Ingrese un valor correcto" sqref="G25" xr:uid="{D86164AA-A7E9-45D4-B874-A01F96548052}">
      <formula1>0</formula1>
      <formula2>100</formula2>
    </dataValidation>
    <dataValidation type="whole" allowBlank="1" showInputMessage="1" showErrorMessage="1" errorTitle="Valor fuera de rango" error="Ingrese un valor correcto" sqref="G26" xr:uid="{1394755A-A415-4FDA-AA49-A69B4FC73AC8}">
      <formula1>0</formula1>
      <formula2>100</formula2>
    </dataValidation>
    <dataValidation type="whole" allowBlank="1" showInputMessage="1" showErrorMessage="1" errorTitle="Valor fuera de rango" error="Ingrese un valor correcto" sqref="G27" xr:uid="{E52184FB-B642-496C-A1D1-6BB013377CB2}">
      <formula1>0</formula1>
      <formula2>100</formula2>
    </dataValidation>
    <dataValidation type="whole" allowBlank="1" showInputMessage="1" showErrorMessage="1" errorTitle="Valor fuera de rango" error="Ingrese un valor correcto" sqref="G28" xr:uid="{A8726E2C-4105-43DA-BA33-D206A12F2FEB}">
      <formula1>0</formula1>
      <formula2>100</formula2>
    </dataValidation>
    <dataValidation type="whole" allowBlank="1" showInputMessage="1" showErrorMessage="1" errorTitle="Valor fuera de rango" error="Ingrese un valor correcto" sqref="G29" xr:uid="{BF0930D7-9ABA-4188-B41F-1562E391E02D}">
      <formula1>0</formula1>
      <formula2>100</formula2>
    </dataValidation>
    <dataValidation type="whole" allowBlank="1" showInputMessage="1" showErrorMessage="1" errorTitle="Valor fuera de rango" error="Ingrese un valor correcto" sqref="G30" xr:uid="{CCB2D02B-6E11-4284-B559-8FB7BD812557}">
      <formula1>0</formula1>
      <formula2>100</formula2>
    </dataValidation>
    <dataValidation type="whole" allowBlank="1" showInputMessage="1" showErrorMessage="1" errorTitle="Valor fuera de rango" error="Ingrese un valor correcto" sqref="G31" xr:uid="{57BF91CD-2882-400D-A465-D4158A10C743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BB36D-6A7B-44E7-A6F6-704700EB471D}">
  <dimension ref="A1:P37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8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136</v>
      </c>
      <c r="C1" s="1" t="s">
        <v>137</v>
      </c>
      <c r="D1" s="5" t="s">
        <v>209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138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139</v>
      </c>
      <c r="B3" s="11">
        <v>1</v>
      </c>
      <c r="C3" s="12" t="s">
        <v>140</v>
      </c>
      <c r="D3" s="13">
        <v>72</v>
      </c>
      <c r="E3" s="13">
        <v>47</v>
      </c>
      <c r="F3" s="13">
        <v>73</v>
      </c>
      <c r="G3" s="14"/>
      <c r="H3" s="13"/>
      <c r="I3" s="13"/>
      <c r="J3" s="13"/>
      <c r="M3">
        <f>D3+E3+F3+G3+H3</f>
        <v>192</v>
      </c>
      <c r="N3">
        <f>D3*0.17+E3*0.17+F3*0.17+G3*0.17+H3*0.17</f>
        <v>32.64</v>
      </c>
      <c r="O3">
        <f>I3*0.15</f>
        <v>0</v>
      </c>
      <c r="P3">
        <f>ROUND(N3+O3,0)</f>
        <v>33</v>
      </c>
    </row>
    <row r="4" spans="1:16" x14ac:dyDescent="0.25">
      <c r="A4" s="11" t="s">
        <v>141</v>
      </c>
      <c r="B4" s="11">
        <v>2</v>
      </c>
      <c r="C4" s="12" t="s">
        <v>142</v>
      </c>
      <c r="D4" s="13">
        <v>73</v>
      </c>
      <c r="E4" s="13">
        <v>48</v>
      </c>
      <c r="F4" s="13">
        <v>62</v>
      </c>
      <c r="G4" s="14"/>
      <c r="H4" s="13"/>
      <c r="I4" s="13"/>
      <c r="J4" s="13"/>
      <c r="M4">
        <f>D4+E4+F4+G4+H4</f>
        <v>183</v>
      </c>
      <c r="N4">
        <f>D4*0.17+E4*0.17+F4*0.17+G4*0.17+H4*0.17</f>
        <v>31.11</v>
      </c>
      <c r="O4">
        <f>I4*0.15</f>
        <v>0</v>
      </c>
      <c r="P4">
        <f>ROUND(N4+O4,0)</f>
        <v>31</v>
      </c>
    </row>
    <row r="5" spans="1:16" x14ac:dyDescent="0.25">
      <c r="A5" s="11" t="s">
        <v>143</v>
      </c>
      <c r="B5" s="11">
        <v>3</v>
      </c>
      <c r="C5" s="12" t="s">
        <v>144</v>
      </c>
      <c r="D5" s="13">
        <v>63</v>
      </c>
      <c r="E5" s="13">
        <v>40</v>
      </c>
      <c r="F5" s="13">
        <v>63</v>
      </c>
      <c r="G5" s="14"/>
      <c r="H5" s="13"/>
      <c r="I5" s="13"/>
      <c r="J5" s="13"/>
      <c r="M5">
        <f>D5+E5+F5+G5+H5</f>
        <v>166</v>
      </c>
      <c r="N5">
        <f>D5*0.17+E5*0.17+F5*0.17+G5*0.17+H5*0.17</f>
        <v>28.220000000000002</v>
      </c>
      <c r="O5">
        <f>I5*0.15</f>
        <v>0</v>
      </c>
      <c r="P5">
        <f>ROUND(N5+O5,0)</f>
        <v>28</v>
      </c>
    </row>
    <row r="6" spans="1:16" x14ac:dyDescent="0.25">
      <c r="A6" s="11" t="s">
        <v>145</v>
      </c>
      <c r="B6" s="11">
        <v>4</v>
      </c>
      <c r="C6" s="12" t="s">
        <v>146</v>
      </c>
      <c r="D6" s="13">
        <v>73</v>
      </c>
      <c r="E6" s="13">
        <v>51</v>
      </c>
      <c r="F6" s="13">
        <v>62</v>
      </c>
      <c r="G6" s="14"/>
      <c r="H6" s="13"/>
      <c r="I6" s="13"/>
      <c r="J6" s="13"/>
      <c r="M6">
        <f>D6+E6+F6+G6+H6</f>
        <v>186</v>
      </c>
      <c r="N6">
        <f>D6*0.17+E6*0.17+F6*0.17+G6*0.17+H6*0.17</f>
        <v>31.619999999999997</v>
      </c>
      <c r="O6">
        <f>I6*0.15</f>
        <v>0</v>
      </c>
      <c r="P6">
        <f>ROUND(N6+O6,0)</f>
        <v>32</v>
      </c>
    </row>
    <row r="7" spans="1:16" x14ac:dyDescent="0.25">
      <c r="A7" s="11" t="s">
        <v>147</v>
      </c>
      <c r="B7" s="11">
        <v>5</v>
      </c>
      <c r="C7" s="12" t="s">
        <v>148</v>
      </c>
      <c r="D7" s="13">
        <v>82</v>
      </c>
      <c r="E7" s="13">
        <v>79</v>
      </c>
      <c r="F7" s="13">
        <v>69</v>
      </c>
      <c r="G7" s="14"/>
      <c r="H7" s="13"/>
      <c r="I7" s="13"/>
      <c r="J7" s="13"/>
      <c r="M7">
        <f>D7+E7+F7+G7+H7</f>
        <v>230</v>
      </c>
      <c r="N7">
        <f>D7*0.17+E7*0.17+F7*0.17+G7*0.17+H7*0.17</f>
        <v>39.100000000000009</v>
      </c>
      <c r="O7">
        <f>I7*0.15</f>
        <v>0</v>
      </c>
      <c r="P7">
        <f>ROUND(N7+O7,0)</f>
        <v>39</v>
      </c>
    </row>
    <row r="8" spans="1:16" x14ac:dyDescent="0.25">
      <c r="A8" s="11" t="s">
        <v>149</v>
      </c>
      <c r="B8" s="11">
        <v>6</v>
      </c>
      <c r="C8" s="12" t="s">
        <v>150</v>
      </c>
      <c r="D8" s="13">
        <v>89</v>
      </c>
      <c r="E8" s="13">
        <v>87</v>
      </c>
      <c r="F8" s="13">
        <v>82</v>
      </c>
      <c r="G8" s="14"/>
      <c r="H8" s="13"/>
      <c r="I8" s="13"/>
      <c r="J8" s="13"/>
      <c r="M8">
        <f>D8+E8+F8+G8+H8</f>
        <v>258</v>
      </c>
      <c r="N8">
        <f>D8*0.17+E8*0.17+F8*0.17+G8*0.17+H8*0.17</f>
        <v>43.86</v>
      </c>
      <c r="O8">
        <f>I8*0.15</f>
        <v>0</v>
      </c>
      <c r="P8">
        <f>ROUND(N8+O8,0)</f>
        <v>44</v>
      </c>
    </row>
    <row r="9" spans="1:16" x14ac:dyDescent="0.25">
      <c r="A9" s="11" t="s">
        <v>151</v>
      </c>
      <c r="B9" s="11">
        <v>7</v>
      </c>
      <c r="C9" s="12" t="s">
        <v>152</v>
      </c>
      <c r="D9" s="13">
        <v>84</v>
      </c>
      <c r="E9" s="13">
        <v>55</v>
      </c>
      <c r="F9" s="13">
        <v>75</v>
      </c>
      <c r="G9" s="14"/>
      <c r="H9" s="13"/>
      <c r="I9" s="13"/>
      <c r="J9" s="13"/>
      <c r="M9">
        <f>D9+E9+F9+G9+H9</f>
        <v>214</v>
      </c>
      <c r="N9">
        <f>D9*0.17+E9*0.17+F9*0.17+G9*0.17+H9*0.17</f>
        <v>36.380000000000003</v>
      </c>
      <c r="O9">
        <f>I9*0.15</f>
        <v>0</v>
      </c>
      <c r="P9">
        <f>ROUND(N9+O9,0)</f>
        <v>36</v>
      </c>
    </row>
    <row r="10" spans="1:16" x14ac:dyDescent="0.25">
      <c r="A10" s="11" t="s">
        <v>153</v>
      </c>
      <c r="B10" s="11">
        <v>8</v>
      </c>
      <c r="C10" s="12" t="s">
        <v>154</v>
      </c>
      <c r="D10" s="13">
        <v>92</v>
      </c>
      <c r="E10" s="13">
        <v>86</v>
      </c>
      <c r="F10" s="13">
        <v>93</v>
      </c>
      <c r="G10" s="14"/>
      <c r="H10" s="13"/>
      <c r="I10" s="13"/>
      <c r="J10" s="13"/>
      <c r="M10">
        <f>D10+E10+F10+G10+H10</f>
        <v>271</v>
      </c>
      <c r="N10">
        <f>D10*0.17+E10*0.17+F10*0.17+G10*0.17+H10*0.17</f>
        <v>46.07</v>
      </c>
      <c r="O10">
        <f>I10*0.15</f>
        <v>0</v>
      </c>
      <c r="P10">
        <f>ROUND(N10+O10,0)</f>
        <v>46</v>
      </c>
    </row>
    <row r="11" spans="1:16" x14ac:dyDescent="0.25">
      <c r="A11" s="11" t="s">
        <v>155</v>
      </c>
      <c r="B11" s="11">
        <v>9</v>
      </c>
      <c r="C11" s="12" t="s">
        <v>156</v>
      </c>
      <c r="D11" s="13">
        <v>84</v>
      </c>
      <c r="E11" s="13">
        <v>80</v>
      </c>
      <c r="F11" s="13">
        <v>81</v>
      </c>
      <c r="G11" s="14"/>
      <c r="H11" s="13"/>
      <c r="I11" s="13"/>
      <c r="J11" s="13"/>
      <c r="M11">
        <f>D11+E11+F11+G11+H11</f>
        <v>245</v>
      </c>
      <c r="N11">
        <f>D11*0.17+E11*0.17+F11*0.17+G11*0.17+H11*0.17</f>
        <v>41.650000000000006</v>
      </c>
      <c r="O11">
        <f>I11*0.15</f>
        <v>0</v>
      </c>
      <c r="P11">
        <f>ROUND(N11+O11,0)</f>
        <v>42</v>
      </c>
    </row>
    <row r="12" spans="1:16" x14ac:dyDescent="0.25">
      <c r="A12" s="11" t="s">
        <v>157</v>
      </c>
      <c r="B12" s="11">
        <v>10</v>
      </c>
      <c r="C12" s="12" t="s">
        <v>158</v>
      </c>
      <c r="D12" s="13">
        <v>80</v>
      </c>
      <c r="E12" s="13">
        <v>82</v>
      </c>
      <c r="F12" s="13">
        <v>67</v>
      </c>
      <c r="G12" s="14"/>
      <c r="H12" s="13"/>
      <c r="I12" s="13"/>
      <c r="J12" s="13"/>
      <c r="M12">
        <f>D12+E12+F12+G12+H12</f>
        <v>229</v>
      </c>
      <c r="N12">
        <f>D12*0.17+E12*0.17+F12*0.17+G12*0.17+H12*0.17</f>
        <v>38.930000000000007</v>
      </c>
      <c r="O12">
        <f>I12*0.15</f>
        <v>0</v>
      </c>
      <c r="P12">
        <f>ROUND(N12+O12,0)</f>
        <v>39</v>
      </c>
    </row>
    <row r="13" spans="1:16" x14ac:dyDescent="0.25">
      <c r="A13" s="11" t="s">
        <v>159</v>
      </c>
      <c r="B13" s="11">
        <v>11</v>
      </c>
      <c r="C13" s="12" t="s">
        <v>160</v>
      </c>
      <c r="D13" s="13">
        <v>81</v>
      </c>
      <c r="E13" s="13">
        <v>77</v>
      </c>
      <c r="F13" s="13">
        <v>79</v>
      </c>
      <c r="G13" s="14"/>
      <c r="H13" s="13"/>
      <c r="I13" s="13"/>
      <c r="J13" s="13"/>
      <c r="M13">
        <f>D13+E13+F13+G13+H13</f>
        <v>237</v>
      </c>
      <c r="N13">
        <f>D13*0.17+E13*0.17+F13*0.17+G13*0.17+H13*0.17</f>
        <v>40.290000000000006</v>
      </c>
      <c r="O13">
        <f>I13*0.15</f>
        <v>0</v>
      </c>
      <c r="P13">
        <f>ROUND(N13+O13,0)</f>
        <v>40</v>
      </c>
    </row>
    <row r="14" spans="1:16" x14ac:dyDescent="0.25">
      <c r="A14" s="11" t="s">
        <v>161</v>
      </c>
      <c r="B14" s="11">
        <v>12</v>
      </c>
      <c r="C14" s="12" t="s">
        <v>162</v>
      </c>
      <c r="D14" s="13">
        <v>79</v>
      </c>
      <c r="E14" s="13">
        <v>81</v>
      </c>
      <c r="F14" s="13">
        <v>89</v>
      </c>
      <c r="G14" s="14"/>
      <c r="H14" s="13"/>
      <c r="I14" s="13"/>
      <c r="J14" s="13"/>
      <c r="M14">
        <f>D14+E14+F14+G14+H14</f>
        <v>249</v>
      </c>
      <c r="N14">
        <f>D14*0.17+E14*0.17+F14*0.17+G14*0.17+H14*0.17</f>
        <v>42.330000000000005</v>
      </c>
      <c r="O14">
        <f>I14*0.15</f>
        <v>0</v>
      </c>
      <c r="P14">
        <f>ROUND(N14+O14,0)</f>
        <v>42</v>
      </c>
    </row>
    <row r="15" spans="1:16" x14ac:dyDescent="0.25">
      <c r="A15" s="11" t="s">
        <v>163</v>
      </c>
      <c r="B15" s="11">
        <v>13</v>
      </c>
      <c r="C15" s="12" t="s">
        <v>164</v>
      </c>
      <c r="D15" s="13">
        <v>68</v>
      </c>
      <c r="E15" s="13">
        <v>70</v>
      </c>
      <c r="F15" s="13">
        <v>79</v>
      </c>
      <c r="G15" s="14"/>
      <c r="H15" s="13"/>
      <c r="I15" s="13"/>
      <c r="J15" s="13"/>
      <c r="M15">
        <f>D15+E15+F15+G15+H15</f>
        <v>217</v>
      </c>
      <c r="N15">
        <f>D15*0.17+E15*0.17+F15*0.17+G15*0.17+H15*0.17</f>
        <v>36.89</v>
      </c>
      <c r="O15">
        <f>I15*0.15</f>
        <v>0</v>
      </c>
      <c r="P15">
        <f>ROUND(N15+O15,0)</f>
        <v>37</v>
      </c>
    </row>
    <row r="16" spans="1:16" x14ac:dyDescent="0.25">
      <c r="A16" s="11" t="s">
        <v>165</v>
      </c>
      <c r="B16" s="11">
        <v>14</v>
      </c>
      <c r="C16" s="12" t="s">
        <v>166</v>
      </c>
      <c r="D16" s="13">
        <v>80</v>
      </c>
      <c r="E16" s="13">
        <v>88</v>
      </c>
      <c r="F16" s="13">
        <v>92</v>
      </c>
      <c r="G16" s="14"/>
      <c r="H16" s="13"/>
      <c r="I16" s="13"/>
      <c r="J16" s="13"/>
      <c r="M16">
        <f>D16+E16+F16+G16+H16</f>
        <v>260</v>
      </c>
      <c r="N16">
        <f>D16*0.17+E16*0.17+F16*0.17+G16*0.17+H16*0.17</f>
        <v>44.2</v>
      </c>
      <c r="O16">
        <f>I16*0.15</f>
        <v>0</v>
      </c>
      <c r="P16">
        <f>ROUND(N16+O16,0)</f>
        <v>44</v>
      </c>
    </row>
    <row r="17" spans="1:16" x14ac:dyDescent="0.25">
      <c r="A17" s="11" t="s">
        <v>167</v>
      </c>
      <c r="B17" s="11">
        <v>15</v>
      </c>
      <c r="C17" s="12" t="s">
        <v>168</v>
      </c>
      <c r="D17" s="13">
        <v>74</v>
      </c>
      <c r="E17" s="13">
        <v>46</v>
      </c>
      <c r="F17" s="13">
        <v>60</v>
      </c>
      <c r="G17" s="14"/>
      <c r="H17" s="13"/>
      <c r="I17" s="13"/>
      <c r="J17" s="13"/>
      <c r="M17">
        <f>D17+E17+F17+G17+H17</f>
        <v>180</v>
      </c>
      <c r="N17">
        <f>D17*0.17+E17*0.17+F17*0.17+G17*0.17+H17*0.17</f>
        <v>30.6</v>
      </c>
      <c r="O17">
        <f>I17*0.15</f>
        <v>0</v>
      </c>
      <c r="P17">
        <f>ROUND(N17+O17,0)</f>
        <v>31</v>
      </c>
    </row>
    <row r="18" spans="1:16" x14ac:dyDescent="0.25">
      <c r="A18" s="11" t="s">
        <v>169</v>
      </c>
      <c r="B18" s="11">
        <v>16</v>
      </c>
      <c r="C18" s="12" t="s">
        <v>170</v>
      </c>
      <c r="D18" s="13">
        <v>70</v>
      </c>
      <c r="E18" s="13">
        <v>83</v>
      </c>
      <c r="F18" s="13">
        <v>74</v>
      </c>
      <c r="G18" s="14"/>
      <c r="H18" s="13"/>
      <c r="I18" s="13"/>
      <c r="J18" s="13"/>
      <c r="M18">
        <f>D18+E18+F18+G18+H18</f>
        <v>227</v>
      </c>
      <c r="N18">
        <f>D18*0.17+E18*0.17+F18*0.17+G18*0.17+H18*0.17</f>
        <v>38.590000000000003</v>
      </c>
      <c r="O18">
        <f>I18*0.15</f>
        <v>0</v>
      </c>
      <c r="P18">
        <f>ROUND(N18+O18,0)</f>
        <v>39</v>
      </c>
    </row>
    <row r="19" spans="1:16" x14ac:dyDescent="0.25">
      <c r="A19" s="11" t="s">
        <v>171</v>
      </c>
      <c r="B19" s="11">
        <v>17</v>
      </c>
      <c r="C19" s="12" t="s">
        <v>172</v>
      </c>
      <c r="D19" s="13">
        <v>77</v>
      </c>
      <c r="E19" s="13">
        <v>68</v>
      </c>
      <c r="F19" s="13">
        <v>84</v>
      </c>
      <c r="G19" s="14"/>
      <c r="H19" s="13"/>
      <c r="I19" s="13"/>
      <c r="J19" s="13"/>
      <c r="M19">
        <f>D19+E19+F19+G19+H19</f>
        <v>229</v>
      </c>
      <c r="N19">
        <f>D19*0.17+E19*0.17+F19*0.17+G19*0.17+H19*0.17</f>
        <v>38.930000000000007</v>
      </c>
      <c r="O19">
        <f>I19*0.15</f>
        <v>0</v>
      </c>
      <c r="P19">
        <f>ROUND(N19+O19,0)</f>
        <v>39</v>
      </c>
    </row>
    <row r="20" spans="1:16" x14ac:dyDescent="0.25">
      <c r="A20" s="11" t="s">
        <v>173</v>
      </c>
      <c r="B20" s="11">
        <v>18</v>
      </c>
      <c r="C20" s="12" t="s">
        <v>174</v>
      </c>
      <c r="D20" s="13">
        <v>93</v>
      </c>
      <c r="E20" s="13">
        <v>87</v>
      </c>
      <c r="F20" s="13">
        <v>84</v>
      </c>
      <c r="G20" s="14"/>
      <c r="H20" s="13"/>
      <c r="I20" s="13"/>
      <c r="J20" s="13"/>
      <c r="M20">
        <f>D20+E20+F20+G20+H20</f>
        <v>264</v>
      </c>
      <c r="N20">
        <f>D20*0.17+E20*0.17+F20*0.17+G20*0.17+H20*0.17</f>
        <v>44.88</v>
      </c>
      <c r="O20">
        <f>I20*0.15</f>
        <v>0</v>
      </c>
      <c r="P20">
        <f>ROUND(N20+O20,0)</f>
        <v>45</v>
      </c>
    </row>
    <row r="21" spans="1:16" x14ac:dyDescent="0.25">
      <c r="A21" s="11" t="s">
        <v>175</v>
      </c>
      <c r="B21" s="11">
        <v>19</v>
      </c>
      <c r="C21" s="12" t="s">
        <v>176</v>
      </c>
      <c r="D21" s="13">
        <v>68</v>
      </c>
      <c r="E21" s="13">
        <v>65</v>
      </c>
      <c r="F21" s="13">
        <v>60</v>
      </c>
      <c r="G21" s="14"/>
      <c r="H21" s="13"/>
      <c r="I21" s="13"/>
      <c r="J21" s="13"/>
      <c r="M21">
        <f>D21+E21+F21+G21+H21</f>
        <v>193</v>
      </c>
      <c r="N21">
        <f>D21*0.17+E21*0.17+F21*0.17+G21*0.17+H21*0.17</f>
        <v>32.81</v>
      </c>
      <c r="O21">
        <f>I21*0.15</f>
        <v>0</v>
      </c>
      <c r="P21">
        <f>ROUND(N21+O21,0)</f>
        <v>33</v>
      </c>
    </row>
    <row r="22" spans="1:16" x14ac:dyDescent="0.25">
      <c r="A22" s="11" t="s">
        <v>177</v>
      </c>
      <c r="B22" s="11">
        <v>20</v>
      </c>
      <c r="C22" s="12" t="s">
        <v>178</v>
      </c>
      <c r="D22" s="13">
        <v>63</v>
      </c>
      <c r="E22" s="13">
        <v>49</v>
      </c>
      <c r="F22" s="13">
        <v>62</v>
      </c>
      <c r="G22" s="14"/>
      <c r="H22" s="13"/>
      <c r="I22" s="13"/>
      <c r="J22" s="13"/>
      <c r="M22">
        <f>D22+E22+F22+G22+H22</f>
        <v>174</v>
      </c>
      <c r="N22">
        <f>D22*0.17+E22*0.17+F22*0.17+G22*0.17+H22*0.17</f>
        <v>29.58</v>
      </c>
      <c r="O22">
        <f>I22*0.15</f>
        <v>0</v>
      </c>
      <c r="P22">
        <f>ROUND(N22+O22,0)</f>
        <v>30</v>
      </c>
    </row>
    <row r="23" spans="1:16" x14ac:dyDescent="0.25">
      <c r="A23" s="11" t="s">
        <v>179</v>
      </c>
      <c r="B23" s="11">
        <v>21</v>
      </c>
      <c r="C23" s="12" t="s">
        <v>180</v>
      </c>
      <c r="D23" s="13">
        <v>87</v>
      </c>
      <c r="E23" s="13">
        <v>77</v>
      </c>
      <c r="F23" s="13">
        <v>83</v>
      </c>
      <c r="G23" s="14"/>
      <c r="H23" s="13"/>
      <c r="I23" s="13"/>
      <c r="J23" s="13"/>
      <c r="M23">
        <f>D23+E23+F23+G23+H23</f>
        <v>247</v>
      </c>
      <c r="N23">
        <f>D23*0.17+E23*0.17+F23*0.17+G23*0.17+H23*0.17</f>
        <v>41.99</v>
      </c>
      <c r="O23">
        <f>I23*0.15</f>
        <v>0</v>
      </c>
      <c r="P23">
        <f>ROUND(N23+O23,0)</f>
        <v>42</v>
      </c>
    </row>
    <row r="24" spans="1:16" x14ac:dyDescent="0.25">
      <c r="A24" s="11" t="s">
        <v>181</v>
      </c>
      <c r="B24" s="11">
        <v>22</v>
      </c>
      <c r="C24" s="12" t="s">
        <v>182</v>
      </c>
      <c r="D24" s="13">
        <v>63</v>
      </c>
      <c r="E24" s="13">
        <v>76</v>
      </c>
      <c r="F24" s="13">
        <v>66</v>
      </c>
      <c r="G24" s="14"/>
      <c r="H24" s="13"/>
      <c r="I24" s="13"/>
      <c r="J24" s="13"/>
      <c r="M24">
        <f>D24+E24+F24+G24+H24</f>
        <v>205</v>
      </c>
      <c r="N24">
        <f>D24*0.17+E24*0.17+F24*0.17+G24*0.17+H24*0.17</f>
        <v>34.85</v>
      </c>
      <c r="O24">
        <f>I24*0.15</f>
        <v>0</v>
      </c>
      <c r="P24">
        <f>ROUND(N24+O24,0)</f>
        <v>35</v>
      </c>
    </row>
    <row r="25" spans="1:16" x14ac:dyDescent="0.25">
      <c r="A25" s="11" t="s">
        <v>183</v>
      </c>
      <c r="B25" s="11">
        <v>23</v>
      </c>
      <c r="C25" s="12" t="s">
        <v>184</v>
      </c>
      <c r="D25" s="13">
        <v>69</v>
      </c>
      <c r="E25" s="13">
        <v>81</v>
      </c>
      <c r="F25" s="13">
        <v>82</v>
      </c>
      <c r="G25" s="14"/>
      <c r="H25" s="13"/>
      <c r="I25" s="13"/>
      <c r="J25" s="13"/>
      <c r="M25">
        <f>D25+E25+F25+G25+H25</f>
        <v>232</v>
      </c>
      <c r="N25">
        <f>D25*0.17+E25*0.17+F25*0.17+G25*0.17+H25*0.17</f>
        <v>39.44</v>
      </c>
      <c r="O25">
        <f>I25*0.15</f>
        <v>0</v>
      </c>
      <c r="P25">
        <f>ROUND(N25+O25,0)</f>
        <v>39</v>
      </c>
    </row>
    <row r="26" spans="1:16" x14ac:dyDescent="0.25">
      <c r="A26" s="11" t="s">
        <v>185</v>
      </c>
      <c r="B26" s="11">
        <v>24</v>
      </c>
      <c r="C26" s="12" t="s">
        <v>186</v>
      </c>
      <c r="D26" s="13">
        <v>84</v>
      </c>
      <c r="E26" s="13">
        <v>78</v>
      </c>
      <c r="F26" s="13">
        <v>76</v>
      </c>
      <c r="G26" s="14"/>
      <c r="H26" s="13"/>
      <c r="I26" s="13"/>
      <c r="J26" s="13"/>
      <c r="M26">
        <f>D26+E26+F26+G26+H26</f>
        <v>238</v>
      </c>
      <c r="N26">
        <f>D26*0.17+E26*0.17+F26*0.17+G26*0.17+H26*0.17</f>
        <v>40.460000000000008</v>
      </c>
      <c r="O26">
        <f>I26*0.15</f>
        <v>0</v>
      </c>
      <c r="P26">
        <f>ROUND(N26+O26,0)</f>
        <v>40</v>
      </c>
    </row>
    <row r="27" spans="1:16" x14ac:dyDescent="0.25">
      <c r="A27" s="11" t="s">
        <v>187</v>
      </c>
      <c r="B27" s="11">
        <v>25</v>
      </c>
      <c r="C27" s="12" t="s">
        <v>188</v>
      </c>
      <c r="D27" s="13">
        <v>69</v>
      </c>
      <c r="E27" s="13">
        <v>72</v>
      </c>
      <c r="F27" s="13">
        <v>80</v>
      </c>
      <c r="G27" s="14"/>
      <c r="H27" s="13"/>
      <c r="I27" s="13"/>
      <c r="J27" s="13"/>
      <c r="M27">
        <f>D27+E27+F27+G27+H27</f>
        <v>221</v>
      </c>
      <c r="N27">
        <f>D27*0.17+E27*0.17+F27*0.17+G27*0.17+H27*0.17</f>
        <v>37.57</v>
      </c>
      <c r="O27">
        <f>I27*0.15</f>
        <v>0</v>
      </c>
      <c r="P27">
        <f>ROUND(N27+O27,0)</f>
        <v>38</v>
      </c>
    </row>
    <row r="28" spans="1:16" x14ac:dyDescent="0.25">
      <c r="A28" s="11" t="s">
        <v>189</v>
      </c>
      <c r="B28" s="11">
        <v>26</v>
      </c>
      <c r="C28" s="12" t="s">
        <v>190</v>
      </c>
      <c r="D28" s="13">
        <v>76</v>
      </c>
      <c r="E28" s="13">
        <v>70</v>
      </c>
      <c r="F28" s="13">
        <v>80</v>
      </c>
      <c r="G28" s="14"/>
      <c r="H28" s="13"/>
      <c r="I28" s="13"/>
      <c r="J28" s="13"/>
      <c r="M28">
        <f>D28+E28+F28+G28+H28</f>
        <v>226</v>
      </c>
      <c r="N28">
        <f>D28*0.17+E28*0.17+F28*0.17+G28*0.17+H28*0.17</f>
        <v>38.42</v>
      </c>
      <c r="O28">
        <f>I28*0.15</f>
        <v>0</v>
      </c>
      <c r="P28">
        <f>ROUND(N28+O28,0)</f>
        <v>38</v>
      </c>
    </row>
    <row r="29" spans="1:16" x14ac:dyDescent="0.25">
      <c r="A29" s="11" t="s">
        <v>191</v>
      </c>
      <c r="B29" s="11">
        <v>27</v>
      </c>
      <c r="C29" s="12" t="s">
        <v>192</v>
      </c>
      <c r="D29" s="13">
        <v>81</v>
      </c>
      <c r="E29" s="13">
        <v>66</v>
      </c>
      <c r="F29" s="13">
        <v>60</v>
      </c>
      <c r="G29" s="14"/>
      <c r="H29" s="13"/>
      <c r="I29" s="13"/>
      <c r="J29" s="13"/>
      <c r="M29">
        <f>D29+E29+F29+G29+H29</f>
        <v>207</v>
      </c>
      <c r="N29">
        <f>D29*0.17+E29*0.17+F29*0.17+G29*0.17+H29*0.17</f>
        <v>35.190000000000005</v>
      </c>
      <c r="O29">
        <f>I29*0.15</f>
        <v>0</v>
      </c>
      <c r="P29">
        <f>ROUND(N29+O29,0)</f>
        <v>35</v>
      </c>
    </row>
    <row r="30" spans="1:16" x14ac:dyDescent="0.25">
      <c r="A30" s="11" t="s">
        <v>193</v>
      </c>
      <c r="B30" s="11">
        <v>28</v>
      </c>
      <c r="C30" s="12" t="s">
        <v>194</v>
      </c>
      <c r="D30" s="13">
        <v>72</v>
      </c>
      <c r="E30" s="13">
        <v>69</v>
      </c>
      <c r="F30" s="13">
        <v>73</v>
      </c>
      <c r="G30" s="14"/>
      <c r="H30" s="13"/>
      <c r="I30" s="13"/>
      <c r="J30" s="13"/>
      <c r="M30">
        <f>D30+E30+F30+G30+H30</f>
        <v>214</v>
      </c>
      <c r="N30">
        <f>D30*0.17+E30*0.17+F30*0.17+G30*0.17+H30*0.17</f>
        <v>36.379999999999995</v>
      </c>
      <c r="O30">
        <f>I30*0.15</f>
        <v>0</v>
      </c>
      <c r="P30">
        <f>ROUND(N30+O30,0)</f>
        <v>36</v>
      </c>
    </row>
    <row r="31" spans="1:16" x14ac:dyDescent="0.25">
      <c r="A31" s="11" t="s">
        <v>195</v>
      </c>
      <c r="B31" s="11">
        <v>29</v>
      </c>
      <c r="C31" s="12" t="s">
        <v>196</v>
      </c>
      <c r="D31" s="13">
        <v>94</v>
      </c>
      <c r="E31" s="13">
        <v>88</v>
      </c>
      <c r="F31" s="13">
        <v>86</v>
      </c>
      <c r="G31" s="14"/>
      <c r="H31" s="13"/>
      <c r="I31" s="13"/>
      <c r="J31" s="13"/>
      <c r="M31">
        <f>D31+E31+F31+G31+H31</f>
        <v>268</v>
      </c>
      <c r="N31">
        <f>D31*0.17+E31*0.17+F31*0.17+G31*0.17+H31*0.17</f>
        <v>45.56</v>
      </c>
      <c r="O31">
        <f>I31*0.15</f>
        <v>0</v>
      </c>
      <c r="P31">
        <f>ROUND(N31+O31,0)</f>
        <v>46</v>
      </c>
    </row>
    <row r="32" spans="1:16" x14ac:dyDescent="0.25">
      <c r="A32" s="11" t="s">
        <v>197</v>
      </c>
      <c r="B32" s="11">
        <v>30</v>
      </c>
      <c r="C32" s="12" t="s">
        <v>198</v>
      </c>
      <c r="D32" s="13">
        <v>60</v>
      </c>
      <c r="E32" s="13">
        <v>47</v>
      </c>
      <c r="F32" s="13">
        <v>66</v>
      </c>
      <c r="G32" s="14"/>
      <c r="H32" s="13"/>
      <c r="I32" s="13"/>
      <c r="J32" s="13"/>
      <c r="M32">
        <f>D32+E32+F32+G32+H32</f>
        <v>173</v>
      </c>
      <c r="N32">
        <f>D32*0.17+E32*0.17+F32*0.17+G32*0.17+H32*0.17</f>
        <v>29.410000000000004</v>
      </c>
      <c r="O32">
        <f>I32*0.15</f>
        <v>0</v>
      </c>
      <c r="P32">
        <f>ROUND(N32+O32,0)</f>
        <v>29</v>
      </c>
    </row>
    <row r="33" spans="1:16" x14ac:dyDescent="0.25">
      <c r="A33" s="11" t="s">
        <v>199</v>
      </c>
      <c r="B33" s="11">
        <v>31</v>
      </c>
      <c r="C33" s="12" t="s">
        <v>200</v>
      </c>
      <c r="D33" s="13">
        <v>71</v>
      </c>
      <c r="E33" s="13">
        <v>55</v>
      </c>
      <c r="F33" s="13">
        <v>75</v>
      </c>
      <c r="G33" s="14"/>
      <c r="H33" s="13"/>
      <c r="I33" s="13"/>
      <c r="J33" s="13"/>
      <c r="M33">
        <f>D33+E33+F33+G33+H33</f>
        <v>201</v>
      </c>
      <c r="N33">
        <f>D33*0.17+E33*0.17+F33*0.17+G33*0.17+H33*0.17</f>
        <v>34.17</v>
      </c>
      <c r="O33">
        <f>I33*0.15</f>
        <v>0</v>
      </c>
      <c r="P33">
        <f>ROUND(N33+O33,0)</f>
        <v>34</v>
      </c>
    </row>
    <row r="34" spans="1:16" x14ac:dyDescent="0.25">
      <c r="A34" s="11" t="s">
        <v>201</v>
      </c>
      <c r="B34" s="11">
        <v>32</v>
      </c>
      <c r="C34" s="12" t="s">
        <v>202</v>
      </c>
      <c r="D34" s="13">
        <v>82</v>
      </c>
      <c r="E34" s="13">
        <v>72</v>
      </c>
      <c r="F34" s="13">
        <v>70</v>
      </c>
      <c r="G34" s="14"/>
      <c r="H34" s="13"/>
      <c r="I34" s="13"/>
      <c r="J34" s="13"/>
      <c r="M34">
        <f>D34+E34+F34+G34+H34</f>
        <v>224</v>
      </c>
      <c r="N34">
        <f>D34*0.17+E34*0.17+F34*0.17+G34*0.17+H34*0.17</f>
        <v>38.08</v>
      </c>
      <c r="O34">
        <f>I34*0.15</f>
        <v>0</v>
      </c>
      <c r="P34">
        <f>ROUND(N34+O34,0)</f>
        <v>38</v>
      </c>
    </row>
    <row r="35" spans="1:16" x14ac:dyDescent="0.25">
      <c r="A35" s="11" t="s">
        <v>203</v>
      </c>
      <c r="B35" s="11">
        <v>33</v>
      </c>
      <c r="C35" s="12" t="s">
        <v>204</v>
      </c>
      <c r="D35" s="13">
        <v>85</v>
      </c>
      <c r="E35" s="13">
        <v>84</v>
      </c>
      <c r="F35" s="13">
        <v>83</v>
      </c>
      <c r="G35" s="14"/>
      <c r="H35" s="13"/>
      <c r="I35" s="13"/>
      <c r="J35" s="13"/>
      <c r="M35">
        <f>D35+E35+F35+G35+H35</f>
        <v>252</v>
      </c>
      <c r="N35">
        <f>D35*0.17+E35*0.17+F35*0.17+G35*0.17+H35*0.17</f>
        <v>42.84</v>
      </c>
      <c r="O35">
        <f>I35*0.15</f>
        <v>0</v>
      </c>
      <c r="P35">
        <f>ROUND(N35+O35,0)</f>
        <v>43</v>
      </c>
    </row>
    <row r="36" spans="1:16" x14ac:dyDescent="0.25">
      <c r="A36" s="11" t="s">
        <v>205</v>
      </c>
      <c r="B36" s="11">
        <v>34</v>
      </c>
      <c r="C36" s="12" t="s">
        <v>206</v>
      </c>
      <c r="D36" s="13">
        <v>81</v>
      </c>
      <c r="E36" s="13">
        <v>83</v>
      </c>
      <c r="F36" s="13">
        <v>82</v>
      </c>
      <c r="G36" s="14"/>
      <c r="H36" s="13"/>
      <c r="I36" s="13"/>
      <c r="J36" s="13"/>
      <c r="M36">
        <f>D36+E36+F36+G36+H36</f>
        <v>246</v>
      </c>
      <c r="N36">
        <f>D36*0.17+E36*0.17+F36*0.17+G36*0.17+H36*0.17</f>
        <v>41.820000000000007</v>
      </c>
      <c r="O36">
        <f>I36*0.15</f>
        <v>0</v>
      </c>
      <c r="P36">
        <f>ROUND(N36+O36,0)</f>
        <v>42</v>
      </c>
    </row>
    <row r="37" spans="1:16" x14ac:dyDescent="0.25">
      <c r="A37" s="11" t="s">
        <v>207</v>
      </c>
      <c r="B37" s="11">
        <v>35</v>
      </c>
      <c r="C37" s="12" t="s">
        <v>208</v>
      </c>
      <c r="D37" s="13">
        <v>79</v>
      </c>
      <c r="E37" s="13">
        <v>79</v>
      </c>
      <c r="F37" s="13">
        <v>84</v>
      </c>
      <c r="G37" s="14"/>
      <c r="H37" s="13"/>
      <c r="I37" s="13"/>
      <c r="J37" s="13"/>
      <c r="M37">
        <f>D37+E37+F37+G37+H37</f>
        <v>242</v>
      </c>
      <c r="N37">
        <f>D37*0.17+E37*0.17+F37*0.17+G37*0.17+H37*0.17</f>
        <v>41.14</v>
      </c>
      <c r="O37">
        <f>I37*0.15</f>
        <v>0</v>
      </c>
      <c r="P37">
        <f>ROUND(N37+O37,0)</f>
        <v>41</v>
      </c>
    </row>
  </sheetData>
  <sheetProtection algorithmName="SHA-512" hashValue="Bn3tmJhOIYs3ino1ew0aEny3DkXzz+1znaXAnwYLMVA0YYxPIW1k25l5IdkfjsRZtAqCN8V4X4m+0du8va/TUw==" saltValue="fnkBMlGXTjVe3ikMZ7e/KA==" spinCount="100000" sheet="1" objects="1" scenarios="1"/>
  <dataValidations count="35">
    <dataValidation type="whole" allowBlank="1" showInputMessage="1" showErrorMessage="1" errorTitle="Valor fuera de rango" error="Ingrese un valor correcto" sqref="G3" xr:uid="{BA548B27-F24E-49A0-8DA2-7734AD07AF45}">
      <formula1>0</formula1>
      <formula2>100</formula2>
    </dataValidation>
    <dataValidation type="whole" allowBlank="1" showInputMessage="1" showErrorMessage="1" errorTitle="Valor fuera de rango" error="Ingrese un valor correcto" sqref="G4" xr:uid="{4D4DAB92-BFBB-4ABF-9DD8-94B7686ABE64}">
      <formula1>0</formula1>
      <formula2>100</formula2>
    </dataValidation>
    <dataValidation type="whole" allowBlank="1" showInputMessage="1" showErrorMessage="1" errorTitle="Valor fuera de rango" error="Ingrese un valor correcto" sqref="G5" xr:uid="{1D15C8DC-1BBF-4237-9674-2A444B1B70E2}">
      <formula1>0</formula1>
      <formula2>100</formula2>
    </dataValidation>
    <dataValidation type="whole" allowBlank="1" showInputMessage="1" showErrorMessage="1" errorTitle="Valor fuera de rango" error="Ingrese un valor correcto" sqref="G6" xr:uid="{5D1B7C09-01A9-4B92-A104-DFC87C3F5C55}">
      <formula1>0</formula1>
      <formula2>100</formula2>
    </dataValidation>
    <dataValidation type="whole" allowBlank="1" showInputMessage="1" showErrorMessage="1" errorTitle="Valor fuera de rango" error="Ingrese un valor correcto" sqref="G7" xr:uid="{ACCC670A-2922-4FC4-A32D-874ECFBC6300}">
      <formula1>0</formula1>
      <formula2>100</formula2>
    </dataValidation>
    <dataValidation type="whole" allowBlank="1" showInputMessage="1" showErrorMessage="1" errorTitle="Valor fuera de rango" error="Ingrese un valor correcto" sqref="G8" xr:uid="{78A92937-2C95-473E-9011-453E13B95B31}">
      <formula1>0</formula1>
      <formula2>100</formula2>
    </dataValidation>
    <dataValidation type="whole" allowBlank="1" showInputMessage="1" showErrorMessage="1" errorTitle="Valor fuera de rango" error="Ingrese un valor correcto" sqref="G9" xr:uid="{A65658FD-2FAF-4A82-9D44-9D1696F19105}">
      <formula1>0</formula1>
      <formula2>100</formula2>
    </dataValidation>
    <dataValidation type="whole" allowBlank="1" showInputMessage="1" showErrorMessage="1" errorTitle="Valor fuera de rango" error="Ingrese un valor correcto" sqref="G10" xr:uid="{38A5B56B-4B43-4386-9375-0EDED97EC59D}">
      <formula1>0</formula1>
      <formula2>100</formula2>
    </dataValidation>
    <dataValidation type="whole" allowBlank="1" showInputMessage="1" showErrorMessage="1" errorTitle="Valor fuera de rango" error="Ingrese un valor correcto" sqref="G11" xr:uid="{B2352C84-D63A-4CDD-A49A-81E343E8BB27}">
      <formula1>0</formula1>
      <formula2>100</formula2>
    </dataValidation>
    <dataValidation type="whole" allowBlank="1" showInputMessage="1" showErrorMessage="1" errorTitle="Valor fuera de rango" error="Ingrese un valor correcto" sqref="G12" xr:uid="{8BDEE871-5A3A-4613-B2D4-5683E9426853}">
      <formula1>0</formula1>
      <formula2>100</formula2>
    </dataValidation>
    <dataValidation type="whole" allowBlank="1" showInputMessage="1" showErrorMessage="1" errorTitle="Valor fuera de rango" error="Ingrese un valor correcto" sqref="G13" xr:uid="{4698C576-B62C-4FA6-8AF0-B9D0BE129F25}">
      <formula1>0</formula1>
      <formula2>100</formula2>
    </dataValidation>
    <dataValidation type="whole" allowBlank="1" showInputMessage="1" showErrorMessage="1" errorTitle="Valor fuera de rango" error="Ingrese un valor correcto" sqref="G14" xr:uid="{0F5ECBDB-FF96-4B6D-84A0-BA1072982E48}">
      <formula1>0</formula1>
      <formula2>100</formula2>
    </dataValidation>
    <dataValidation type="whole" allowBlank="1" showInputMessage="1" showErrorMessage="1" errorTitle="Valor fuera de rango" error="Ingrese un valor correcto" sqref="G15" xr:uid="{1375B177-D8C9-4022-A48C-7ED04480662D}">
      <formula1>0</formula1>
      <formula2>100</formula2>
    </dataValidation>
    <dataValidation type="whole" allowBlank="1" showInputMessage="1" showErrorMessage="1" errorTitle="Valor fuera de rango" error="Ingrese un valor correcto" sqref="G16" xr:uid="{E02E9639-7836-4218-8B39-F582349F5C4B}">
      <formula1>0</formula1>
      <formula2>100</formula2>
    </dataValidation>
    <dataValidation type="whole" allowBlank="1" showInputMessage="1" showErrorMessage="1" errorTitle="Valor fuera de rango" error="Ingrese un valor correcto" sqref="G17" xr:uid="{D76A923F-7D90-4B6D-89E5-976BF45C0054}">
      <formula1>0</formula1>
      <formula2>100</formula2>
    </dataValidation>
    <dataValidation type="whole" allowBlank="1" showInputMessage="1" showErrorMessage="1" errorTitle="Valor fuera de rango" error="Ingrese un valor correcto" sqref="G18" xr:uid="{32B5B60C-6EE5-4EDD-B592-7A02DDB2C0BD}">
      <formula1>0</formula1>
      <formula2>100</formula2>
    </dataValidation>
    <dataValidation type="whole" allowBlank="1" showInputMessage="1" showErrorMessage="1" errorTitle="Valor fuera de rango" error="Ingrese un valor correcto" sqref="G19" xr:uid="{F58CF9E2-D06C-460F-AEB0-581CFEB7A4D0}">
      <formula1>0</formula1>
      <formula2>100</formula2>
    </dataValidation>
    <dataValidation type="whole" allowBlank="1" showInputMessage="1" showErrorMessage="1" errorTitle="Valor fuera de rango" error="Ingrese un valor correcto" sqref="G20" xr:uid="{DAE372E3-217E-4644-833B-99E1A0F7A574}">
      <formula1>0</formula1>
      <formula2>100</formula2>
    </dataValidation>
    <dataValidation type="whole" allowBlank="1" showInputMessage="1" showErrorMessage="1" errorTitle="Valor fuera de rango" error="Ingrese un valor correcto" sqref="G21" xr:uid="{B9B13D28-BC3D-4368-A192-80F357ECF705}">
      <formula1>0</formula1>
      <formula2>100</formula2>
    </dataValidation>
    <dataValidation type="whole" allowBlank="1" showInputMessage="1" showErrorMessage="1" errorTitle="Valor fuera de rango" error="Ingrese un valor correcto" sqref="G22" xr:uid="{120E6D15-8E71-4935-9EA4-410134EBE382}">
      <formula1>0</formula1>
      <formula2>100</formula2>
    </dataValidation>
    <dataValidation type="whole" allowBlank="1" showInputMessage="1" showErrorMessage="1" errorTitle="Valor fuera de rango" error="Ingrese un valor correcto" sqref="G23" xr:uid="{BCED1F1E-0F8A-4312-BF8E-DDD36DE95CD3}">
      <formula1>0</formula1>
      <formula2>100</formula2>
    </dataValidation>
    <dataValidation type="whole" allowBlank="1" showInputMessage="1" showErrorMessage="1" errorTitle="Valor fuera de rango" error="Ingrese un valor correcto" sqref="G24" xr:uid="{A9AEE293-3B2E-45B4-AE4D-6080609925F7}">
      <formula1>0</formula1>
      <formula2>100</formula2>
    </dataValidation>
    <dataValidation type="whole" allowBlank="1" showInputMessage="1" showErrorMessage="1" errorTitle="Valor fuera de rango" error="Ingrese un valor correcto" sqref="G25" xr:uid="{BF31A202-CE8C-4539-B5CE-2B71C051011E}">
      <formula1>0</formula1>
      <formula2>100</formula2>
    </dataValidation>
    <dataValidation type="whole" allowBlank="1" showInputMessage="1" showErrorMessage="1" errorTitle="Valor fuera de rango" error="Ingrese un valor correcto" sqref="G26" xr:uid="{F7859850-5522-4482-BC57-A6AA62D54635}">
      <formula1>0</formula1>
      <formula2>100</formula2>
    </dataValidation>
    <dataValidation type="whole" allowBlank="1" showInputMessage="1" showErrorMessage="1" errorTitle="Valor fuera de rango" error="Ingrese un valor correcto" sqref="G27" xr:uid="{7533B937-6435-4FF0-8CB4-D29F0BC67D59}">
      <formula1>0</formula1>
      <formula2>100</formula2>
    </dataValidation>
    <dataValidation type="whole" allowBlank="1" showInputMessage="1" showErrorMessage="1" errorTitle="Valor fuera de rango" error="Ingrese un valor correcto" sqref="G28" xr:uid="{009CB1B5-4BBF-453C-BECB-D44E06520960}">
      <formula1>0</formula1>
      <formula2>100</formula2>
    </dataValidation>
    <dataValidation type="whole" allowBlank="1" showInputMessage="1" showErrorMessage="1" errorTitle="Valor fuera de rango" error="Ingrese un valor correcto" sqref="G29" xr:uid="{0AF75905-0E8D-4216-AF6B-C109E0499BED}">
      <formula1>0</formula1>
      <formula2>100</formula2>
    </dataValidation>
    <dataValidation type="whole" allowBlank="1" showInputMessage="1" showErrorMessage="1" errorTitle="Valor fuera de rango" error="Ingrese un valor correcto" sqref="G30" xr:uid="{70B6B1B3-8929-47DF-A632-B66E4D0A700F}">
      <formula1>0</formula1>
      <formula2>100</formula2>
    </dataValidation>
    <dataValidation type="whole" allowBlank="1" showInputMessage="1" showErrorMessage="1" errorTitle="Valor fuera de rango" error="Ingrese un valor correcto" sqref="G31" xr:uid="{8C694D07-83FF-4471-95C8-3119008AED6A}">
      <formula1>0</formula1>
      <formula2>100</formula2>
    </dataValidation>
    <dataValidation type="whole" allowBlank="1" showInputMessage="1" showErrorMessage="1" errorTitle="Valor fuera de rango" error="Ingrese un valor correcto" sqref="G32" xr:uid="{FF8EFDE0-CA94-4819-9C02-191D448214B6}">
      <formula1>0</formula1>
      <formula2>100</formula2>
    </dataValidation>
    <dataValidation type="whole" allowBlank="1" showInputMessage="1" showErrorMessage="1" errorTitle="Valor fuera de rango" error="Ingrese un valor correcto" sqref="G33" xr:uid="{5F648D39-136E-4DDD-BFBF-6DFB9EDA485F}">
      <formula1>0</formula1>
      <formula2>100</formula2>
    </dataValidation>
    <dataValidation type="whole" allowBlank="1" showInputMessage="1" showErrorMessage="1" errorTitle="Valor fuera de rango" error="Ingrese un valor correcto" sqref="G34" xr:uid="{E29D1D2A-D627-4F71-A39A-CCCF9CAFA781}">
      <formula1>0</formula1>
      <formula2>100</formula2>
    </dataValidation>
    <dataValidation type="whole" allowBlank="1" showInputMessage="1" showErrorMessage="1" errorTitle="Valor fuera de rango" error="Ingrese un valor correcto" sqref="G35" xr:uid="{33DF20FB-92E9-45FA-B673-3995B9CB168D}">
      <formula1>0</formula1>
      <formula2>100</formula2>
    </dataValidation>
    <dataValidation type="whole" allowBlank="1" showInputMessage="1" showErrorMessage="1" errorTitle="Valor fuera de rango" error="Ingrese un valor correcto" sqref="G36" xr:uid="{2A9F92CA-1BC5-4FF1-AE04-8961E4FAF38D}">
      <formula1>0</formula1>
      <formula2>100</formula2>
    </dataValidation>
    <dataValidation type="whole" allowBlank="1" showInputMessage="1" showErrorMessage="1" errorTitle="Valor fuera de rango" error="Ingrese un valor correcto" sqref="G37" xr:uid="{B01CB8BA-28C9-4D46-9CE4-E170C81C1A72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23105-6D00-4837-9783-35D8E745755E}">
  <dimension ref="A1:P37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710937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210</v>
      </c>
      <c r="C1" s="1" t="s">
        <v>211</v>
      </c>
      <c r="D1" s="5" t="s">
        <v>282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138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212</v>
      </c>
      <c r="B3" s="11">
        <v>1</v>
      </c>
      <c r="C3" s="12" t="s">
        <v>213</v>
      </c>
      <c r="D3" s="13">
        <v>91</v>
      </c>
      <c r="E3" s="13">
        <v>89</v>
      </c>
      <c r="F3" s="13">
        <v>98</v>
      </c>
      <c r="G3" s="14"/>
      <c r="H3" s="13"/>
      <c r="I3" s="13"/>
      <c r="J3" s="13"/>
      <c r="M3">
        <f>D3+E3+F3+G3+H3</f>
        <v>278</v>
      </c>
      <c r="N3">
        <f>D3*0.17+E3*0.17+F3*0.17+G3*0.17+H3*0.17</f>
        <v>47.260000000000005</v>
      </c>
      <c r="O3">
        <f>I3*0.15</f>
        <v>0</v>
      </c>
      <c r="P3">
        <f>ROUND(N3+O3,0)</f>
        <v>47</v>
      </c>
    </row>
    <row r="4" spans="1:16" x14ac:dyDescent="0.25">
      <c r="A4" s="11" t="s">
        <v>214</v>
      </c>
      <c r="B4" s="11">
        <v>2</v>
      </c>
      <c r="C4" s="12" t="s">
        <v>215</v>
      </c>
      <c r="D4" s="13">
        <v>76</v>
      </c>
      <c r="E4" s="13">
        <v>45</v>
      </c>
      <c r="F4" s="13">
        <v>47</v>
      </c>
      <c r="G4" s="14"/>
      <c r="H4" s="13"/>
      <c r="I4" s="13"/>
      <c r="J4" s="13"/>
      <c r="M4">
        <f>D4+E4+F4+G4+H4</f>
        <v>168</v>
      </c>
      <c r="N4">
        <f>D4*0.17+E4*0.17+F4*0.17+G4*0.17+H4*0.17</f>
        <v>28.560000000000002</v>
      </c>
      <c r="O4">
        <f>I4*0.15</f>
        <v>0</v>
      </c>
      <c r="P4">
        <f>ROUND(N4+O4,0)</f>
        <v>29</v>
      </c>
    </row>
    <row r="5" spans="1:16" x14ac:dyDescent="0.25">
      <c r="A5" s="11" t="s">
        <v>216</v>
      </c>
      <c r="B5" s="11">
        <v>3</v>
      </c>
      <c r="C5" s="12" t="s">
        <v>217</v>
      </c>
      <c r="D5" s="13">
        <v>77</v>
      </c>
      <c r="E5" s="13">
        <v>49</v>
      </c>
      <c r="F5" s="13">
        <v>72</v>
      </c>
      <c r="G5" s="14"/>
      <c r="H5" s="13"/>
      <c r="I5" s="13"/>
      <c r="J5" s="13"/>
      <c r="M5">
        <f>D5+E5+F5+G5+H5</f>
        <v>198</v>
      </c>
      <c r="N5">
        <f>D5*0.17+E5*0.17+F5*0.17+G5*0.17+H5*0.17</f>
        <v>33.660000000000004</v>
      </c>
      <c r="O5">
        <f>I5*0.15</f>
        <v>0</v>
      </c>
      <c r="P5">
        <f>ROUND(N5+O5,0)</f>
        <v>34</v>
      </c>
    </row>
    <row r="6" spans="1:16" x14ac:dyDescent="0.25">
      <c r="A6" s="11" t="s">
        <v>218</v>
      </c>
      <c r="B6" s="11">
        <v>4</v>
      </c>
      <c r="C6" s="12" t="s">
        <v>219</v>
      </c>
      <c r="D6" s="13">
        <v>91</v>
      </c>
      <c r="E6" s="13">
        <v>89</v>
      </c>
      <c r="F6" s="13">
        <v>93</v>
      </c>
      <c r="G6" s="14"/>
      <c r="H6" s="13"/>
      <c r="I6" s="13"/>
      <c r="J6" s="13"/>
      <c r="M6">
        <f>D6+E6+F6+G6+H6</f>
        <v>273</v>
      </c>
      <c r="N6">
        <f>D6*0.17+E6*0.17+F6*0.17+G6*0.17+H6*0.17</f>
        <v>46.410000000000004</v>
      </c>
      <c r="O6">
        <f>I6*0.15</f>
        <v>0</v>
      </c>
      <c r="P6">
        <f>ROUND(N6+O6,0)</f>
        <v>46</v>
      </c>
    </row>
    <row r="7" spans="1:16" x14ac:dyDescent="0.25">
      <c r="A7" s="11" t="s">
        <v>220</v>
      </c>
      <c r="B7" s="11">
        <v>5</v>
      </c>
      <c r="C7" s="12" t="s">
        <v>221</v>
      </c>
      <c r="D7" s="13">
        <v>77</v>
      </c>
      <c r="E7" s="13">
        <v>60</v>
      </c>
      <c r="F7" s="13">
        <v>68</v>
      </c>
      <c r="G7" s="14"/>
      <c r="H7" s="13"/>
      <c r="I7" s="13"/>
      <c r="J7" s="13"/>
      <c r="M7">
        <f>D7+E7+F7+G7+H7</f>
        <v>205</v>
      </c>
      <c r="N7">
        <f>D7*0.17+E7*0.17+F7*0.17+G7*0.17+H7*0.17</f>
        <v>34.85</v>
      </c>
      <c r="O7">
        <f>I7*0.15</f>
        <v>0</v>
      </c>
      <c r="P7">
        <f>ROUND(N7+O7,0)</f>
        <v>35</v>
      </c>
    </row>
    <row r="8" spans="1:16" x14ac:dyDescent="0.25">
      <c r="A8" s="11" t="s">
        <v>222</v>
      </c>
      <c r="B8" s="11">
        <v>6</v>
      </c>
      <c r="C8" s="12" t="s">
        <v>223</v>
      </c>
      <c r="D8" s="13">
        <v>81</v>
      </c>
      <c r="E8" s="13">
        <v>52</v>
      </c>
      <c r="F8" s="13">
        <v>64</v>
      </c>
      <c r="G8" s="14"/>
      <c r="H8" s="13"/>
      <c r="I8" s="13"/>
      <c r="J8" s="13"/>
      <c r="M8">
        <f>D8+E8+F8+G8+H8</f>
        <v>197</v>
      </c>
      <c r="N8">
        <f>D8*0.17+E8*0.17+F8*0.17+G8*0.17+H8*0.17</f>
        <v>33.49</v>
      </c>
      <c r="O8">
        <f>I8*0.15</f>
        <v>0</v>
      </c>
      <c r="P8">
        <f>ROUND(N8+O8,0)</f>
        <v>33</v>
      </c>
    </row>
    <row r="9" spans="1:16" x14ac:dyDescent="0.25">
      <c r="A9" s="11" t="s">
        <v>224</v>
      </c>
      <c r="B9" s="11">
        <v>7</v>
      </c>
      <c r="C9" s="12" t="s">
        <v>225</v>
      </c>
      <c r="D9" s="13">
        <v>94</v>
      </c>
      <c r="E9" s="13">
        <v>89</v>
      </c>
      <c r="F9" s="13">
        <v>100</v>
      </c>
      <c r="G9" s="14"/>
      <c r="H9" s="13"/>
      <c r="I9" s="13"/>
      <c r="J9" s="13"/>
      <c r="M9">
        <f>D9+E9+F9+G9+H9</f>
        <v>283</v>
      </c>
      <c r="N9">
        <f>D9*0.17+E9*0.17+F9*0.17+G9*0.17+H9*0.17</f>
        <v>48.11</v>
      </c>
      <c r="O9">
        <f>I9*0.15</f>
        <v>0</v>
      </c>
      <c r="P9">
        <f>ROUND(N9+O9,0)</f>
        <v>48</v>
      </c>
    </row>
    <row r="10" spans="1:16" x14ac:dyDescent="0.25">
      <c r="A10" s="11" t="s">
        <v>226</v>
      </c>
      <c r="B10" s="11">
        <v>8</v>
      </c>
      <c r="C10" s="12" t="s">
        <v>227</v>
      </c>
      <c r="D10" s="13">
        <v>77</v>
      </c>
      <c r="E10" s="13">
        <v>67</v>
      </c>
      <c r="F10" s="13">
        <v>68</v>
      </c>
      <c r="G10" s="14"/>
      <c r="H10" s="13"/>
      <c r="I10" s="13"/>
      <c r="J10" s="13"/>
      <c r="M10">
        <f>D10+E10+F10+G10+H10</f>
        <v>212</v>
      </c>
      <c r="N10">
        <f>D10*0.17+E10*0.17+F10*0.17+G10*0.17+H10*0.17</f>
        <v>36.040000000000006</v>
      </c>
      <c r="O10">
        <f>I10*0.15</f>
        <v>0</v>
      </c>
      <c r="P10">
        <f>ROUND(N10+O10,0)</f>
        <v>36</v>
      </c>
    </row>
    <row r="11" spans="1:16" x14ac:dyDescent="0.25">
      <c r="A11" s="11" t="s">
        <v>228</v>
      </c>
      <c r="B11" s="11">
        <v>9</v>
      </c>
      <c r="C11" s="12" t="s">
        <v>229</v>
      </c>
      <c r="D11" s="13">
        <v>74</v>
      </c>
      <c r="E11" s="13">
        <v>67</v>
      </c>
      <c r="F11" s="13">
        <v>84</v>
      </c>
      <c r="G11" s="14"/>
      <c r="H11" s="13"/>
      <c r="I11" s="13"/>
      <c r="J11" s="13"/>
      <c r="M11">
        <f>D11+E11+F11+G11+H11</f>
        <v>225</v>
      </c>
      <c r="N11">
        <f>D11*0.17+E11*0.17+F11*0.17+G11*0.17+H11*0.17</f>
        <v>38.25</v>
      </c>
      <c r="O11">
        <f>I11*0.15</f>
        <v>0</v>
      </c>
      <c r="P11">
        <f>ROUND(N11+O11,0)</f>
        <v>38</v>
      </c>
    </row>
    <row r="12" spans="1:16" x14ac:dyDescent="0.25">
      <c r="A12" s="11" t="s">
        <v>230</v>
      </c>
      <c r="B12" s="11">
        <v>10</v>
      </c>
      <c r="C12" s="12" t="s">
        <v>231</v>
      </c>
      <c r="D12" s="13">
        <v>76</v>
      </c>
      <c r="E12" s="13">
        <v>74</v>
      </c>
      <c r="F12" s="13">
        <v>61</v>
      </c>
      <c r="G12" s="14"/>
      <c r="H12" s="13"/>
      <c r="I12" s="13"/>
      <c r="J12" s="13"/>
      <c r="M12">
        <f>D12+E12+F12+G12+H12</f>
        <v>211</v>
      </c>
      <c r="N12">
        <f>D12*0.17+E12*0.17+F12*0.17+G12*0.17+H12*0.17</f>
        <v>35.870000000000005</v>
      </c>
      <c r="O12">
        <f>I12*0.15</f>
        <v>0</v>
      </c>
      <c r="P12">
        <f>ROUND(N12+O12,0)</f>
        <v>36</v>
      </c>
    </row>
    <row r="13" spans="1:16" x14ac:dyDescent="0.25">
      <c r="A13" s="11" t="s">
        <v>232</v>
      </c>
      <c r="B13" s="11">
        <v>11</v>
      </c>
      <c r="C13" s="12" t="s">
        <v>233</v>
      </c>
      <c r="D13" s="13">
        <v>69</v>
      </c>
      <c r="E13" s="13">
        <v>69</v>
      </c>
      <c r="F13" s="13">
        <v>70</v>
      </c>
      <c r="G13" s="14"/>
      <c r="H13" s="13"/>
      <c r="I13" s="13"/>
      <c r="J13" s="13"/>
      <c r="M13">
        <f>D13+E13+F13+G13+H13</f>
        <v>208</v>
      </c>
      <c r="N13">
        <f>D13*0.17+E13*0.17+F13*0.17+G13*0.17+H13*0.17</f>
        <v>35.36</v>
      </c>
      <c r="O13">
        <f>I13*0.15</f>
        <v>0</v>
      </c>
      <c r="P13">
        <f>ROUND(N13+O13,0)</f>
        <v>35</v>
      </c>
    </row>
    <row r="14" spans="1:16" x14ac:dyDescent="0.25">
      <c r="A14" s="11" t="s">
        <v>234</v>
      </c>
      <c r="B14" s="11">
        <v>12</v>
      </c>
      <c r="C14" s="12" t="s">
        <v>235</v>
      </c>
      <c r="D14" s="13">
        <v>74</v>
      </c>
      <c r="E14" s="13">
        <v>62</v>
      </c>
      <c r="F14" s="13">
        <v>76</v>
      </c>
      <c r="G14" s="14"/>
      <c r="H14" s="13"/>
      <c r="I14" s="13"/>
      <c r="J14" s="13"/>
      <c r="M14">
        <f>D14+E14+F14+G14+H14</f>
        <v>212</v>
      </c>
      <c r="N14">
        <f>D14*0.17+E14*0.17+F14*0.17+G14*0.17+H14*0.17</f>
        <v>36.040000000000006</v>
      </c>
      <c r="O14">
        <f>I14*0.15</f>
        <v>0</v>
      </c>
      <c r="P14">
        <f>ROUND(N14+O14,0)</f>
        <v>36</v>
      </c>
    </row>
    <row r="15" spans="1:16" x14ac:dyDescent="0.25">
      <c r="A15" s="11" t="s">
        <v>236</v>
      </c>
      <c r="B15" s="11">
        <v>13</v>
      </c>
      <c r="C15" s="12" t="s">
        <v>237</v>
      </c>
      <c r="D15" s="13">
        <v>65</v>
      </c>
      <c r="E15" s="13">
        <v>60</v>
      </c>
      <c r="F15" s="13">
        <v>56</v>
      </c>
      <c r="G15" s="14"/>
      <c r="H15" s="13"/>
      <c r="I15" s="13"/>
      <c r="J15" s="13"/>
      <c r="M15">
        <f>D15+E15+F15+G15+H15</f>
        <v>181</v>
      </c>
      <c r="N15">
        <f>D15*0.17+E15*0.17+F15*0.17+G15*0.17+H15*0.17</f>
        <v>30.770000000000003</v>
      </c>
      <c r="O15">
        <f>I15*0.15</f>
        <v>0</v>
      </c>
      <c r="P15">
        <f>ROUND(N15+O15,0)</f>
        <v>31</v>
      </c>
    </row>
    <row r="16" spans="1:16" x14ac:dyDescent="0.25">
      <c r="A16" s="11" t="s">
        <v>238</v>
      </c>
      <c r="B16" s="11">
        <v>14</v>
      </c>
      <c r="C16" s="12" t="s">
        <v>239</v>
      </c>
      <c r="D16" s="13">
        <v>79</v>
      </c>
      <c r="E16" s="13">
        <v>79</v>
      </c>
      <c r="F16" s="13">
        <v>82</v>
      </c>
      <c r="G16" s="14"/>
      <c r="H16" s="13"/>
      <c r="I16" s="13"/>
      <c r="J16" s="13"/>
      <c r="M16">
        <f>D16+E16+F16+G16+H16</f>
        <v>240</v>
      </c>
      <c r="N16">
        <f>D16*0.17+E16*0.17+F16*0.17+G16*0.17+H16*0.17</f>
        <v>40.800000000000004</v>
      </c>
      <c r="O16">
        <f>I16*0.15</f>
        <v>0</v>
      </c>
      <c r="P16">
        <f>ROUND(N16+O16,0)</f>
        <v>41</v>
      </c>
    </row>
    <row r="17" spans="1:16" x14ac:dyDescent="0.25">
      <c r="A17" s="11" t="s">
        <v>240</v>
      </c>
      <c r="B17" s="11">
        <v>15</v>
      </c>
      <c r="C17" s="12" t="s">
        <v>241</v>
      </c>
      <c r="D17" s="13">
        <v>89</v>
      </c>
      <c r="E17" s="13">
        <v>72</v>
      </c>
      <c r="F17" s="13">
        <v>75</v>
      </c>
      <c r="G17" s="14"/>
      <c r="H17" s="13"/>
      <c r="I17" s="13"/>
      <c r="J17" s="13"/>
      <c r="M17">
        <f>D17+E17+F17+G17+H17</f>
        <v>236</v>
      </c>
      <c r="N17">
        <f>D17*0.17+E17*0.17+F17*0.17+G17*0.17+H17*0.17</f>
        <v>40.120000000000005</v>
      </c>
      <c r="O17">
        <f>I17*0.15</f>
        <v>0</v>
      </c>
      <c r="P17">
        <f>ROUND(N17+O17,0)</f>
        <v>40</v>
      </c>
    </row>
    <row r="18" spans="1:16" x14ac:dyDescent="0.25">
      <c r="A18" s="11" t="s">
        <v>242</v>
      </c>
      <c r="B18" s="11">
        <v>16</v>
      </c>
      <c r="C18" s="12" t="s">
        <v>243</v>
      </c>
      <c r="D18" s="13">
        <v>74</v>
      </c>
      <c r="E18" s="13">
        <v>50</v>
      </c>
      <c r="F18" s="13">
        <v>64</v>
      </c>
      <c r="G18" s="14"/>
      <c r="H18" s="13"/>
      <c r="I18" s="13"/>
      <c r="J18" s="13"/>
      <c r="M18">
        <f>D18+E18+F18+G18+H18</f>
        <v>188</v>
      </c>
      <c r="N18">
        <f>D18*0.17+E18*0.17+F18*0.17+G18*0.17+H18*0.17</f>
        <v>31.96</v>
      </c>
      <c r="O18">
        <f>I18*0.15</f>
        <v>0</v>
      </c>
      <c r="P18">
        <f>ROUND(N18+O18,0)</f>
        <v>32</v>
      </c>
    </row>
    <row r="19" spans="1:16" x14ac:dyDescent="0.25">
      <c r="A19" s="11" t="s">
        <v>244</v>
      </c>
      <c r="B19" s="11">
        <v>17</v>
      </c>
      <c r="C19" s="12" t="s">
        <v>245</v>
      </c>
      <c r="D19" s="13">
        <v>90</v>
      </c>
      <c r="E19" s="13">
        <v>91</v>
      </c>
      <c r="F19" s="13">
        <v>90</v>
      </c>
      <c r="G19" s="14"/>
      <c r="H19" s="13"/>
      <c r="I19" s="13"/>
      <c r="J19" s="13"/>
      <c r="M19">
        <f>D19+E19+F19+G19+H19</f>
        <v>271</v>
      </c>
      <c r="N19">
        <f>D19*0.17+E19*0.17+F19*0.17+G19*0.17+H19*0.17</f>
        <v>46.070000000000007</v>
      </c>
      <c r="O19">
        <f>I19*0.15</f>
        <v>0</v>
      </c>
      <c r="P19">
        <f>ROUND(N19+O19,0)</f>
        <v>46</v>
      </c>
    </row>
    <row r="20" spans="1:16" x14ac:dyDescent="0.25">
      <c r="A20" s="11" t="s">
        <v>246</v>
      </c>
      <c r="B20" s="11">
        <v>18</v>
      </c>
      <c r="C20" s="12" t="s">
        <v>247</v>
      </c>
      <c r="D20" s="13">
        <v>80</v>
      </c>
      <c r="E20" s="13">
        <v>62</v>
      </c>
      <c r="F20" s="13">
        <v>81</v>
      </c>
      <c r="G20" s="14"/>
      <c r="H20" s="13"/>
      <c r="I20" s="13"/>
      <c r="J20" s="13"/>
      <c r="M20">
        <f>D20+E20+F20+G20+H20</f>
        <v>223</v>
      </c>
      <c r="N20">
        <f>D20*0.17+E20*0.17+F20*0.17+G20*0.17+H20*0.17</f>
        <v>37.910000000000004</v>
      </c>
      <c r="O20">
        <f>I20*0.15</f>
        <v>0</v>
      </c>
      <c r="P20">
        <f>ROUND(N20+O20,0)</f>
        <v>38</v>
      </c>
    </row>
    <row r="21" spans="1:16" x14ac:dyDescent="0.25">
      <c r="A21" s="11" t="s">
        <v>248</v>
      </c>
      <c r="B21" s="11">
        <v>19</v>
      </c>
      <c r="C21" s="12" t="s">
        <v>249</v>
      </c>
      <c r="D21" s="13">
        <v>75</v>
      </c>
      <c r="E21" s="13">
        <v>66</v>
      </c>
      <c r="F21" s="13">
        <v>71</v>
      </c>
      <c r="G21" s="14"/>
      <c r="H21" s="13"/>
      <c r="I21" s="13"/>
      <c r="J21" s="13"/>
      <c r="M21">
        <f>D21+E21+F21+G21+H21</f>
        <v>212</v>
      </c>
      <c r="N21">
        <f>D21*0.17+E21*0.17+F21*0.17+G21*0.17+H21*0.17</f>
        <v>36.040000000000006</v>
      </c>
      <c r="O21">
        <f>I21*0.15</f>
        <v>0</v>
      </c>
      <c r="P21">
        <f>ROUND(N21+O21,0)</f>
        <v>36</v>
      </c>
    </row>
    <row r="22" spans="1:16" x14ac:dyDescent="0.25">
      <c r="A22" s="11" t="s">
        <v>250</v>
      </c>
      <c r="B22" s="11">
        <v>20</v>
      </c>
      <c r="C22" s="12" t="s">
        <v>251</v>
      </c>
      <c r="D22" s="13">
        <v>75</v>
      </c>
      <c r="E22" s="13">
        <v>50</v>
      </c>
      <c r="F22" s="13">
        <v>53</v>
      </c>
      <c r="G22" s="14"/>
      <c r="H22" s="13"/>
      <c r="I22" s="13"/>
      <c r="J22" s="13"/>
      <c r="M22">
        <f>D22+E22+F22+G22+H22</f>
        <v>178</v>
      </c>
      <c r="N22">
        <f>D22*0.17+E22*0.17+F22*0.17+G22*0.17+H22*0.17</f>
        <v>30.259999999999998</v>
      </c>
      <c r="O22">
        <f>I22*0.15</f>
        <v>0</v>
      </c>
      <c r="P22">
        <f>ROUND(N22+O22,0)</f>
        <v>30</v>
      </c>
    </row>
    <row r="23" spans="1:16" x14ac:dyDescent="0.25">
      <c r="A23" s="11" t="s">
        <v>252</v>
      </c>
      <c r="B23" s="11">
        <v>21</v>
      </c>
      <c r="C23" s="12" t="s">
        <v>253</v>
      </c>
      <c r="D23" s="13">
        <v>79</v>
      </c>
      <c r="E23" s="13">
        <v>78</v>
      </c>
      <c r="F23" s="13">
        <v>77</v>
      </c>
      <c r="G23" s="14"/>
      <c r="H23" s="13"/>
      <c r="I23" s="13"/>
      <c r="J23" s="13"/>
      <c r="M23">
        <f>D23+E23+F23+G23+H23</f>
        <v>234</v>
      </c>
      <c r="N23">
        <f>D23*0.17+E23*0.17+F23*0.17+G23*0.17+H23*0.17</f>
        <v>39.780000000000008</v>
      </c>
      <c r="O23">
        <f>I23*0.15</f>
        <v>0</v>
      </c>
      <c r="P23">
        <f>ROUND(N23+O23,0)</f>
        <v>40</v>
      </c>
    </row>
    <row r="24" spans="1:16" x14ac:dyDescent="0.25">
      <c r="A24" s="11" t="s">
        <v>254</v>
      </c>
      <c r="B24" s="11">
        <v>22</v>
      </c>
      <c r="C24" s="12" t="s">
        <v>255</v>
      </c>
      <c r="D24" s="13">
        <v>73</v>
      </c>
      <c r="E24" s="13">
        <v>61</v>
      </c>
      <c r="F24" s="13">
        <v>61</v>
      </c>
      <c r="G24" s="14"/>
      <c r="H24" s="13"/>
      <c r="I24" s="13"/>
      <c r="J24" s="13"/>
      <c r="M24">
        <f>D24+E24+F24+G24+H24</f>
        <v>195</v>
      </c>
      <c r="N24">
        <f>D24*0.17+E24*0.17+F24*0.17+G24*0.17+H24*0.17</f>
        <v>33.150000000000006</v>
      </c>
      <c r="O24">
        <f>I24*0.15</f>
        <v>0</v>
      </c>
      <c r="P24">
        <f>ROUND(N24+O24,0)</f>
        <v>33</v>
      </c>
    </row>
    <row r="25" spans="1:16" x14ac:dyDescent="0.25">
      <c r="A25" s="11" t="s">
        <v>256</v>
      </c>
      <c r="B25" s="11">
        <v>23</v>
      </c>
      <c r="C25" s="12" t="s">
        <v>257</v>
      </c>
      <c r="D25" s="13">
        <v>69</v>
      </c>
      <c r="E25" s="13">
        <v>66</v>
      </c>
      <c r="F25" s="13">
        <v>64</v>
      </c>
      <c r="G25" s="14"/>
      <c r="H25" s="13"/>
      <c r="I25" s="13"/>
      <c r="J25" s="13"/>
      <c r="M25">
        <f>D25+E25+F25+G25+H25</f>
        <v>199</v>
      </c>
      <c r="N25">
        <f>D25*0.17+E25*0.17+F25*0.17+G25*0.17+H25*0.17</f>
        <v>33.830000000000005</v>
      </c>
      <c r="O25">
        <f>I25*0.15</f>
        <v>0</v>
      </c>
      <c r="P25">
        <f>ROUND(N25+O25,0)</f>
        <v>34</v>
      </c>
    </row>
    <row r="26" spans="1:16" x14ac:dyDescent="0.25">
      <c r="A26" s="11" t="s">
        <v>258</v>
      </c>
      <c r="B26" s="11">
        <v>24</v>
      </c>
      <c r="C26" s="12" t="s">
        <v>259</v>
      </c>
      <c r="D26" s="13">
        <v>63</v>
      </c>
      <c r="E26" s="13">
        <v>43</v>
      </c>
      <c r="F26" s="13">
        <v>64</v>
      </c>
      <c r="G26" s="14"/>
      <c r="H26" s="13"/>
      <c r="I26" s="13"/>
      <c r="J26" s="13"/>
      <c r="M26">
        <f>D26+E26+F26+G26+H26</f>
        <v>170</v>
      </c>
      <c r="N26">
        <f>D26*0.17+E26*0.17+F26*0.17+G26*0.17+H26*0.17</f>
        <v>28.900000000000006</v>
      </c>
      <c r="O26">
        <f>I26*0.15</f>
        <v>0</v>
      </c>
      <c r="P26">
        <f>ROUND(N26+O26,0)</f>
        <v>29</v>
      </c>
    </row>
    <row r="27" spans="1:16" x14ac:dyDescent="0.25">
      <c r="A27" s="11" t="s">
        <v>260</v>
      </c>
      <c r="B27" s="11">
        <v>25</v>
      </c>
      <c r="C27" s="12" t="s">
        <v>261</v>
      </c>
      <c r="D27" s="13">
        <v>80</v>
      </c>
      <c r="E27" s="13">
        <v>69</v>
      </c>
      <c r="F27" s="13">
        <v>62</v>
      </c>
      <c r="G27" s="14"/>
      <c r="H27" s="13"/>
      <c r="I27" s="13"/>
      <c r="J27" s="13"/>
      <c r="M27">
        <f>D27+E27+F27+G27+H27</f>
        <v>211</v>
      </c>
      <c r="N27">
        <f>D27*0.17+E27*0.17+F27*0.17+G27*0.17+H27*0.17</f>
        <v>35.870000000000005</v>
      </c>
      <c r="O27">
        <f>I27*0.15</f>
        <v>0</v>
      </c>
      <c r="P27">
        <f>ROUND(N27+O27,0)</f>
        <v>36</v>
      </c>
    </row>
    <row r="28" spans="1:16" x14ac:dyDescent="0.25">
      <c r="A28" s="11" t="s">
        <v>262</v>
      </c>
      <c r="B28" s="11">
        <v>26</v>
      </c>
      <c r="C28" s="12" t="s">
        <v>263</v>
      </c>
      <c r="D28" s="13">
        <v>90</v>
      </c>
      <c r="E28" s="13">
        <v>86</v>
      </c>
      <c r="F28" s="13">
        <v>79</v>
      </c>
      <c r="G28" s="14"/>
      <c r="H28" s="13"/>
      <c r="I28" s="13"/>
      <c r="J28" s="13"/>
      <c r="M28">
        <f>D28+E28+F28+G28+H28</f>
        <v>255</v>
      </c>
      <c r="N28">
        <f>D28*0.17+E28*0.17+F28*0.17+G28*0.17+H28*0.17</f>
        <v>43.35</v>
      </c>
      <c r="O28">
        <f>I28*0.15</f>
        <v>0</v>
      </c>
      <c r="P28">
        <f>ROUND(N28+O28,0)</f>
        <v>43</v>
      </c>
    </row>
    <row r="29" spans="1:16" x14ac:dyDescent="0.25">
      <c r="A29" s="11" t="s">
        <v>264</v>
      </c>
      <c r="B29" s="11">
        <v>27</v>
      </c>
      <c r="C29" s="12" t="s">
        <v>265</v>
      </c>
      <c r="D29" s="13">
        <v>85</v>
      </c>
      <c r="E29" s="13">
        <v>84</v>
      </c>
      <c r="F29" s="13">
        <v>81</v>
      </c>
      <c r="G29" s="14"/>
      <c r="H29" s="13"/>
      <c r="I29" s="13"/>
      <c r="J29" s="13"/>
      <c r="M29">
        <f>D29+E29+F29+G29+H29</f>
        <v>250</v>
      </c>
      <c r="N29">
        <f>D29*0.17+E29*0.17+F29*0.17+G29*0.17+H29*0.17</f>
        <v>42.500000000000007</v>
      </c>
      <c r="O29">
        <f>I29*0.15</f>
        <v>0</v>
      </c>
      <c r="P29">
        <f>ROUND(N29+O29,0)</f>
        <v>43</v>
      </c>
    </row>
    <row r="30" spans="1:16" x14ac:dyDescent="0.25">
      <c r="A30" s="11" t="s">
        <v>266</v>
      </c>
      <c r="B30" s="11">
        <v>28</v>
      </c>
      <c r="C30" s="12" t="s">
        <v>267</v>
      </c>
      <c r="D30" s="13">
        <v>86</v>
      </c>
      <c r="E30" s="13">
        <v>55</v>
      </c>
      <c r="F30" s="13">
        <v>60</v>
      </c>
      <c r="G30" s="14"/>
      <c r="H30" s="13"/>
      <c r="I30" s="13"/>
      <c r="J30" s="13"/>
      <c r="M30">
        <f>D30+E30+F30+G30+H30</f>
        <v>201</v>
      </c>
      <c r="N30">
        <f>D30*0.17+E30*0.17+F30*0.17+G30*0.17+H30*0.17</f>
        <v>34.17</v>
      </c>
      <c r="O30">
        <f>I30*0.15</f>
        <v>0</v>
      </c>
      <c r="P30">
        <f>ROUND(N30+O30,0)</f>
        <v>34</v>
      </c>
    </row>
    <row r="31" spans="1:16" x14ac:dyDescent="0.25">
      <c r="A31" s="11" t="s">
        <v>268</v>
      </c>
      <c r="B31" s="11">
        <v>29</v>
      </c>
      <c r="C31" s="12" t="s">
        <v>269</v>
      </c>
      <c r="D31" s="13">
        <v>56</v>
      </c>
      <c r="E31" s="13">
        <v>44</v>
      </c>
      <c r="F31" s="13">
        <v>52</v>
      </c>
      <c r="G31" s="14"/>
      <c r="H31" s="13"/>
      <c r="I31" s="13"/>
      <c r="J31" s="13"/>
      <c r="M31">
        <f>D31+E31+F31+G31+H31</f>
        <v>152</v>
      </c>
      <c r="N31">
        <f>D31*0.17+E31*0.17+F31*0.17+G31*0.17+H31*0.17</f>
        <v>25.84</v>
      </c>
      <c r="O31">
        <f>I31*0.15</f>
        <v>0</v>
      </c>
      <c r="P31">
        <f>ROUND(N31+O31,0)</f>
        <v>26</v>
      </c>
    </row>
    <row r="32" spans="1:16" x14ac:dyDescent="0.25">
      <c r="A32" s="11" t="s">
        <v>270</v>
      </c>
      <c r="B32" s="11">
        <v>30</v>
      </c>
      <c r="C32" s="12" t="s">
        <v>271</v>
      </c>
      <c r="D32" s="13">
        <v>65</v>
      </c>
      <c r="E32" s="13">
        <v>45</v>
      </c>
      <c r="F32" s="13">
        <v>40</v>
      </c>
      <c r="G32" s="14"/>
      <c r="H32" s="13"/>
      <c r="I32" s="13"/>
      <c r="J32" s="13"/>
      <c r="M32">
        <f>D32+E32+F32+G32+H32</f>
        <v>150</v>
      </c>
      <c r="N32">
        <f>D32*0.17+E32*0.17+F32*0.17+G32*0.17+H32*0.17</f>
        <v>25.500000000000004</v>
      </c>
      <c r="O32">
        <f>I32*0.15</f>
        <v>0</v>
      </c>
      <c r="P32">
        <f>ROUND(N32+O32,0)</f>
        <v>26</v>
      </c>
    </row>
    <row r="33" spans="1:16" x14ac:dyDescent="0.25">
      <c r="A33" s="11" t="s">
        <v>272</v>
      </c>
      <c r="B33" s="11">
        <v>31</v>
      </c>
      <c r="C33" s="12" t="s">
        <v>273</v>
      </c>
      <c r="D33" s="13">
        <v>81</v>
      </c>
      <c r="E33" s="13">
        <v>83</v>
      </c>
      <c r="F33" s="13">
        <v>90</v>
      </c>
      <c r="G33" s="14"/>
      <c r="H33" s="13"/>
      <c r="I33" s="13"/>
      <c r="J33" s="13"/>
      <c r="M33">
        <f>D33+E33+F33+G33+H33</f>
        <v>254</v>
      </c>
      <c r="N33">
        <f>D33*0.17+E33*0.17+F33*0.17+G33*0.17+H33*0.17</f>
        <v>43.180000000000007</v>
      </c>
      <c r="O33">
        <f>I33*0.15</f>
        <v>0</v>
      </c>
      <c r="P33">
        <f>ROUND(N33+O33,0)</f>
        <v>43</v>
      </c>
    </row>
    <row r="34" spans="1:16" x14ac:dyDescent="0.25">
      <c r="A34" s="11" t="s">
        <v>274</v>
      </c>
      <c r="B34" s="11">
        <v>32</v>
      </c>
      <c r="C34" s="12" t="s">
        <v>275</v>
      </c>
      <c r="D34" s="13">
        <v>74</v>
      </c>
      <c r="E34" s="13">
        <v>78</v>
      </c>
      <c r="F34" s="13">
        <v>73</v>
      </c>
      <c r="G34" s="14"/>
      <c r="H34" s="13"/>
      <c r="I34" s="13"/>
      <c r="J34" s="13"/>
      <c r="M34">
        <f>D34+E34+F34+G34+H34</f>
        <v>225</v>
      </c>
      <c r="N34">
        <f>D34*0.17+E34*0.17+F34*0.17+G34*0.17+H34*0.17</f>
        <v>38.25</v>
      </c>
      <c r="O34">
        <f>I34*0.15</f>
        <v>0</v>
      </c>
      <c r="P34">
        <f>ROUND(N34+O34,0)</f>
        <v>38</v>
      </c>
    </row>
    <row r="35" spans="1:16" x14ac:dyDescent="0.25">
      <c r="A35" s="11" t="s">
        <v>276</v>
      </c>
      <c r="B35" s="11">
        <v>33</v>
      </c>
      <c r="C35" s="12" t="s">
        <v>277</v>
      </c>
      <c r="D35" s="13">
        <v>80</v>
      </c>
      <c r="E35" s="13">
        <v>51</v>
      </c>
      <c r="F35" s="13">
        <v>66</v>
      </c>
      <c r="G35" s="14"/>
      <c r="H35" s="13"/>
      <c r="I35" s="13"/>
      <c r="J35" s="13"/>
      <c r="M35">
        <f>D35+E35+F35+G35+H35</f>
        <v>197</v>
      </c>
      <c r="N35">
        <f>D35*0.17+E35*0.17+F35*0.17+G35*0.17+H35*0.17</f>
        <v>33.49</v>
      </c>
      <c r="O35">
        <f>I35*0.15</f>
        <v>0</v>
      </c>
      <c r="P35">
        <f>ROUND(N35+O35,0)</f>
        <v>33</v>
      </c>
    </row>
    <row r="36" spans="1:16" x14ac:dyDescent="0.25">
      <c r="A36" s="11" t="s">
        <v>278</v>
      </c>
      <c r="B36" s="11">
        <v>34</v>
      </c>
      <c r="C36" s="12" t="s">
        <v>279</v>
      </c>
      <c r="D36" s="13">
        <v>84</v>
      </c>
      <c r="E36" s="13">
        <v>63</v>
      </c>
      <c r="F36" s="13">
        <v>74</v>
      </c>
      <c r="G36" s="14"/>
      <c r="H36" s="13"/>
      <c r="I36" s="13"/>
      <c r="J36" s="13"/>
      <c r="M36">
        <f>D36+E36+F36+G36+H36</f>
        <v>221</v>
      </c>
      <c r="N36">
        <f>D36*0.17+E36*0.17+F36*0.17+G36*0.17+H36*0.17</f>
        <v>37.57</v>
      </c>
      <c r="O36">
        <f>I36*0.15</f>
        <v>0</v>
      </c>
      <c r="P36">
        <f>ROUND(N36+O36,0)</f>
        <v>38</v>
      </c>
    </row>
    <row r="37" spans="1:16" x14ac:dyDescent="0.25">
      <c r="A37" s="11" t="s">
        <v>280</v>
      </c>
      <c r="B37" s="11">
        <v>35</v>
      </c>
      <c r="C37" s="12" t="s">
        <v>281</v>
      </c>
      <c r="D37" s="13">
        <v>75</v>
      </c>
      <c r="E37" s="13">
        <v>53</v>
      </c>
      <c r="F37" s="13">
        <v>70</v>
      </c>
      <c r="G37" s="14"/>
      <c r="H37" s="13"/>
      <c r="I37" s="13"/>
      <c r="J37" s="13"/>
      <c r="M37">
        <f>D37+E37+F37+G37+H37</f>
        <v>198</v>
      </c>
      <c r="N37">
        <f>D37*0.17+E37*0.17+F37*0.17+G37*0.17+H37*0.17</f>
        <v>33.660000000000004</v>
      </c>
      <c r="O37">
        <f>I37*0.15</f>
        <v>0</v>
      </c>
      <c r="P37">
        <f>ROUND(N37+O37,0)</f>
        <v>34</v>
      </c>
    </row>
  </sheetData>
  <sheetProtection algorithmName="SHA-512" hashValue="/gHDr6P4bTWFZhDzb0CX49D2ypnjuUvpdqUENxOXGDDrt6Mj4vM0hNgGTFBGm/+INaNrRWmI/SreuRu3tZ1Orw==" saltValue="r3JCp810X0Gk2gPfwT3kyQ==" spinCount="100000" sheet="1" objects="1" scenarios="1"/>
  <dataValidations count="35">
    <dataValidation type="whole" allowBlank="1" showInputMessage="1" showErrorMessage="1" errorTitle="Valor fuera de rango" error="Ingrese un valor correcto" sqref="G3" xr:uid="{3D4F62BA-089D-47A3-BFBE-94CD8122C6B1}">
      <formula1>0</formula1>
      <formula2>100</formula2>
    </dataValidation>
    <dataValidation type="whole" allowBlank="1" showInputMessage="1" showErrorMessage="1" errorTitle="Valor fuera de rango" error="Ingrese un valor correcto" sqref="G4" xr:uid="{D16EA81C-CF22-49A9-B2A2-84FD84072E0B}">
      <formula1>0</formula1>
      <formula2>100</formula2>
    </dataValidation>
    <dataValidation type="whole" allowBlank="1" showInputMessage="1" showErrorMessage="1" errorTitle="Valor fuera de rango" error="Ingrese un valor correcto" sqref="G5" xr:uid="{6408B635-896A-4D37-8B82-7FE5E200DD9D}">
      <formula1>0</formula1>
      <formula2>100</formula2>
    </dataValidation>
    <dataValidation type="whole" allowBlank="1" showInputMessage="1" showErrorMessage="1" errorTitle="Valor fuera de rango" error="Ingrese un valor correcto" sqref="G6" xr:uid="{3D5AF1A8-0A87-43B9-A0BC-35DB81A50B67}">
      <formula1>0</formula1>
      <formula2>100</formula2>
    </dataValidation>
    <dataValidation type="whole" allowBlank="1" showInputMessage="1" showErrorMessage="1" errorTitle="Valor fuera de rango" error="Ingrese un valor correcto" sqref="G7" xr:uid="{986D506A-0F19-4EE3-83A9-4D0D3FBF9434}">
      <formula1>0</formula1>
      <formula2>100</formula2>
    </dataValidation>
    <dataValidation type="whole" allowBlank="1" showInputMessage="1" showErrorMessage="1" errorTitle="Valor fuera de rango" error="Ingrese un valor correcto" sqref="G8" xr:uid="{46607154-6A8A-4E50-98C4-AD0F73F93359}">
      <formula1>0</formula1>
      <formula2>100</formula2>
    </dataValidation>
    <dataValidation type="whole" allowBlank="1" showInputMessage="1" showErrorMessage="1" errorTitle="Valor fuera de rango" error="Ingrese un valor correcto" sqref="G9" xr:uid="{C66BF5A7-DED1-49FA-86E6-1982AAD4AE2B}">
      <formula1>0</formula1>
      <formula2>100</formula2>
    </dataValidation>
    <dataValidation type="whole" allowBlank="1" showInputMessage="1" showErrorMessage="1" errorTitle="Valor fuera de rango" error="Ingrese un valor correcto" sqref="G10" xr:uid="{A8455A94-FA2E-453D-A505-45D6CE736135}">
      <formula1>0</formula1>
      <formula2>100</formula2>
    </dataValidation>
    <dataValidation type="whole" allowBlank="1" showInputMessage="1" showErrorMessage="1" errorTitle="Valor fuera de rango" error="Ingrese un valor correcto" sqref="G11" xr:uid="{1892878F-2E1F-47BD-A4BE-45A163C38C46}">
      <formula1>0</formula1>
      <formula2>100</formula2>
    </dataValidation>
    <dataValidation type="whole" allowBlank="1" showInputMessage="1" showErrorMessage="1" errorTitle="Valor fuera de rango" error="Ingrese un valor correcto" sqref="G12" xr:uid="{36E3F19F-477E-4E8F-9ECA-7027709C4EBA}">
      <formula1>0</formula1>
      <formula2>100</formula2>
    </dataValidation>
    <dataValidation type="whole" allowBlank="1" showInputMessage="1" showErrorMessage="1" errorTitle="Valor fuera de rango" error="Ingrese un valor correcto" sqref="G13" xr:uid="{D8861318-8242-41F3-AB1B-BF4801723C97}">
      <formula1>0</formula1>
      <formula2>100</formula2>
    </dataValidation>
    <dataValidation type="whole" allowBlank="1" showInputMessage="1" showErrorMessage="1" errorTitle="Valor fuera de rango" error="Ingrese un valor correcto" sqref="G14" xr:uid="{E9188249-D256-47E2-A2FB-6DD65612AE23}">
      <formula1>0</formula1>
      <formula2>100</formula2>
    </dataValidation>
    <dataValidation type="whole" allowBlank="1" showInputMessage="1" showErrorMessage="1" errorTitle="Valor fuera de rango" error="Ingrese un valor correcto" sqref="G15" xr:uid="{2F2CC79E-5330-4779-8CF4-CFB0CE84ED83}">
      <formula1>0</formula1>
      <formula2>100</formula2>
    </dataValidation>
    <dataValidation type="whole" allowBlank="1" showInputMessage="1" showErrorMessage="1" errorTitle="Valor fuera de rango" error="Ingrese un valor correcto" sqref="G16" xr:uid="{73D44D4D-9749-4A04-924A-3CC4AC3BE4D3}">
      <formula1>0</formula1>
      <formula2>100</formula2>
    </dataValidation>
    <dataValidation type="whole" allowBlank="1" showInputMessage="1" showErrorMessage="1" errorTitle="Valor fuera de rango" error="Ingrese un valor correcto" sqref="G17" xr:uid="{FCA34B81-A146-4BBB-964D-B9FF8079D3D8}">
      <formula1>0</formula1>
      <formula2>100</formula2>
    </dataValidation>
    <dataValidation type="whole" allowBlank="1" showInputMessage="1" showErrorMessage="1" errorTitle="Valor fuera de rango" error="Ingrese un valor correcto" sqref="G18" xr:uid="{3BFB4CBC-497E-475B-8035-578ED3CF8FB4}">
      <formula1>0</formula1>
      <formula2>100</formula2>
    </dataValidation>
    <dataValidation type="whole" allowBlank="1" showInputMessage="1" showErrorMessage="1" errorTitle="Valor fuera de rango" error="Ingrese un valor correcto" sqref="G19" xr:uid="{25E939B6-3038-4444-9EA0-DCD5F9BBB66C}">
      <formula1>0</formula1>
      <formula2>100</formula2>
    </dataValidation>
    <dataValidation type="whole" allowBlank="1" showInputMessage="1" showErrorMessage="1" errorTitle="Valor fuera de rango" error="Ingrese un valor correcto" sqref="G20" xr:uid="{F46CA2E8-36A3-4F81-84DA-6B398017450F}">
      <formula1>0</formula1>
      <formula2>100</formula2>
    </dataValidation>
    <dataValidation type="whole" allowBlank="1" showInputMessage="1" showErrorMessage="1" errorTitle="Valor fuera de rango" error="Ingrese un valor correcto" sqref="G21" xr:uid="{861086E1-F891-4A97-8EB8-6BE13B1FBEB0}">
      <formula1>0</formula1>
      <formula2>100</formula2>
    </dataValidation>
    <dataValidation type="whole" allowBlank="1" showInputMessage="1" showErrorMessage="1" errorTitle="Valor fuera de rango" error="Ingrese un valor correcto" sqref="G22" xr:uid="{8C5E7825-808B-4518-BDFC-AE13428822ED}">
      <formula1>0</formula1>
      <formula2>100</formula2>
    </dataValidation>
    <dataValidation type="whole" allowBlank="1" showInputMessage="1" showErrorMessage="1" errorTitle="Valor fuera de rango" error="Ingrese un valor correcto" sqref="G23" xr:uid="{6FC89EE0-9CD0-41FA-8489-6C2EEC973A7A}">
      <formula1>0</formula1>
      <formula2>100</formula2>
    </dataValidation>
    <dataValidation type="whole" allowBlank="1" showInputMessage="1" showErrorMessage="1" errorTitle="Valor fuera de rango" error="Ingrese un valor correcto" sqref="G24" xr:uid="{A8E533B1-D174-4E91-81A5-69E8B00C7E0C}">
      <formula1>0</formula1>
      <formula2>100</formula2>
    </dataValidation>
    <dataValidation type="whole" allowBlank="1" showInputMessage="1" showErrorMessage="1" errorTitle="Valor fuera de rango" error="Ingrese un valor correcto" sqref="G25" xr:uid="{0A4B7BB8-A316-45A4-9AAA-2A40B9B8D5B8}">
      <formula1>0</formula1>
      <formula2>100</formula2>
    </dataValidation>
    <dataValidation type="whole" allowBlank="1" showInputMessage="1" showErrorMessage="1" errorTitle="Valor fuera de rango" error="Ingrese un valor correcto" sqref="G26" xr:uid="{7EEE4963-8AB9-4C08-8DE5-E6D9898AA206}">
      <formula1>0</formula1>
      <formula2>100</formula2>
    </dataValidation>
    <dataValidation type="whole" allowBlank="1" showInputMessage="1" showErrorMessage="1" errorTitle="Valor fuera de rango" error="Ingrese un valor correcto" sqref="G27" xr:uid="{7173BE35-5116-4EC3-9F96-1E6DF5179164}">
      <formula1>0</formula1>
      <formula2>100</formula2>
    </dataValidation>
    <dataValidation type="whole" allowBlank="1" showInputMessage="1" showErrorMessage="1" errorTitle="Valor fuera de rango" error="Ingrese un valor correcto" sqref="G28" xr:uid="{58D34C5C-3607-45B2-9CCF-2B1D207700D6}">
      <formula1>0</formula1>
      <formula2>100</formula2>
    </dataValidation>
    <dataValidation type="whole" allowBlank="1" showInputMessage="1" showErrorMessage="1" errorTitle="Valor fuera de rango" error="Ingrese un valor correcto" sqref="G29" xr:uid="{61700D57-49DD-491C-9F0D-E08ADCF177AE}">
      <formula1>0</formula1>
      <formula2>100</formula2>
    </dataValidation>
    <dataValidation type="whole" allowBlank="1" showInputMessage="1" showErrorMessage="1" errorTitle="Valor fuera de rango" error="Ingrese un valor correcto" sqref="G30" xr:uid="{E1C310C5-6B45-4C23-A8A6-0599A6F19BF3}">
      <formula1>0</formula1>
      <formula2>100</formula2>
    </dataValidation>
    <dataValidation type="whole" allowBlank="1" showInputMessage="1" showErrorMessage="1" errorTitle="Valor fuera de rango" error="Ingrese un valor correcto" sqref="G31" xr:uid="{04AB1A2A-67CB-430D-BF8B-CB52FBF50271}">
      <formula1>0</formula1>
      <formula2>100</formula2>
    </dataValidation>
    <dataValidation type="whole" allowBlank="1" showInputMessage="1" showErrorMessage="1" errorTitle="Valor fuera de rango" error="Ingrese un valor correcto" sqref="G32" xr:uid="{B5D9E30D-7F37-4F5E-BF81-996570D54047}">
      <formula1>0</formula1>
      <formula2>100</formula2>
    </dataValidation>
    <dataValidation type="whole" allowBlank="1" showInputMessage="1" showErrorMessage="1" errorTitle="Valor fuera de rango" error="Ingrese un valor correcto" sqref="G33" xr:uid="{CBD7BBCC-4B8B-4B9A-97DA-FB20CEDD110A}">
      <formula1>0</formula1>
      <formula2>100</formula2>
    </dataValidation>
    <dataValidation type="whole" allowBlank="1" showInputMessage="1" showErrorMessage="1" errorTitle="Valor fuera de rango" error="Ingrese un valor correcto" sqref="G34" xr:uid="{2114EA31-67BA-435F-8F49-E42799D9CC40}">
      <formula1>0</formula1>
      <formula2>100</formula2>
    </dataValidation>
    <dataValidation type="whole" allowBlank="1" showInputMessage="1" showErrorMessage="1" errorTitle="Valor fuera de rango" error="Ingrese un valor correcto" sqref="G35" xr:uid="{FC8CCE96-F6D3-4754-A666-C0D9D0AE2DAC}">
      <formula1>0</formula1>
      <formula2>100</formula2>
    </dataValidation>
    <dataValidation type="whole" allowBlank="1" showInputMessage="1" showErrorMessage="1" errorTitle="Valor fuera de rango" error="Ingrese un valor correcto" sqref="G36" xr:uid="{FA6DCB13-7889-4429-8107-33205879EE2C}">
      <formula1>0</formula1>
      <formula2>100</formula2>
    </dataValidation>
    <dataValidation type="whole" allowBlank="1" showInputMessage="1" showErrorMessage="1" errorTitle="Valor fuera de rango" error="Ingrese un valor correcto" sqref="G37" xr:uid="{3D8EBCE2-968D-4031-A2A5-840C1E51F3B5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5760C-47C1-4F62-8CCB-12DC7F74DC8F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283</v>
      </c>
      <c r="C1" s="1" t="s">
        <v>284</v>
      </c>
      <c r="D1" s="5" t="s">
        <v>348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285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286</v>
      </c>
      <c r="B3" s="11">
        <v>1</v>
      </c>
      <c r="C3" s="12" t="s">
        <v>287</v>
      </c>
      <c r="D3" s="13">
        <v>97</v>
      </c>
      <c r="E3" s="13">
        <v>92</v>
      </c>
      <c r="F3" s="13">
        <v>99</v>
      </c>
      <c r="G3" s="14"/>
      <c r="H3" s="13"/>
      <c r="I3" s="13"/>
      <c r="J3" s="13"/>
      <c r="M3">
        <f>D3+E3+F3+G3+H3</f>
        <v>288</v>
      </c>
      <c r="N3">
        <f>D3*0.17+E3*0.17+F3*0.17+G3*0.17+H3*0.17</f>
        <v>48.960000000000008</v>
      </c>
      <c r="O3">
        <f>I3*0.15</f>
        <v>0</v>
      </c>
      <c r="P3">
        <f>ROUND(N3+O3,0)</f>
        <v>49</v>
      </c>
    </row>
    <row r="4" spans="1:16" x14ac:dyDescent="0.25">
      <c r="A4" s="11" t="s">
        <v>288</v>
      </c>
      <c r="B4" s="11">
        <v>2</v>
      </c>
      <c r="C4" s="12" t="s">
        <v>289</v>
      </c>
      <c r="D4" s="13">
        <v>97</v>
      </c>
      <c r="E4" s="13">
        <v>86</v>
      </c>
      <c r="F4" s="13">
        <v>98</v>
      </c>
      <c r="G4" s="14"/>
      <c r="H4" s="13"/>
      <c r="I4" s="13"/>
      <c r="J4" s="13"/>
      <c r="M4">
        <f>D4+E4+F4+G4+H4</f>
        <v>281</v>
      </c>
      <c r="N4">
        <f>D4*0.17+E4*0.17+F4*0.17+G4*0.17+H4*0.17</f>
        <v>47.77</v>
      </c>
      <c r="O4">
        <f>I4*0.15</f>
        <v>0</v>
      </c>
      <c r="P4">
        <f>ROUND(N4+O4,0)</f>
        <v>48</v>
      </c>
    </row>
    <row r="5" spans="1:16" x14ac:dyDescent="0.25">
      <c r="A5" s="11" t="s">
        <v>290</v>
      </c>
      <c r="B5" s="11">
        <v>3</v>
      </c>
      <c r="C5" s="12" t="s">
        <v>291</v>
      </c>
      <c r="D5" s="13">
        <v>90</v>
      </c>
      <c r="E5" s="13">
        <v>64</v>
      </c>
      <c r="F5" s="13">
        <v>98</v>
      </c>
      <c r="G5" s="14"/>
      <c r="H5" s="13"/>
      <c r="I5" s="13"/>
      <c r="J5" s="13"/>
      <c r="M5">
        <f>D5+E5+F5+G5+H5</f>
        <v>252</v>
      </c>
      <c r="N5">
        <f>D5*0.17+E5*0.17+F5*0.17+G5*0.17+H5*0.17</f>
        <v>42.84</v>
      </c>
      <c r="O5">
        <f>I5*0.15</f>
        <v>0</v>
      </c>
      <c r="P5">
        <f>ROUND(N5+O5,0)</f>
        <v>43</v>
      </c>
    </row>
    <row r="6" spans="1:16" x14ac:dyDescent="0.25">
      <c r="A6" s="11" t="s">
        <v>292</v>
      </c>
      <c r="B6" s="11">
        <v>4</v>
      </c>
      <c r="C6" s="12" t="s">
        <v>293</v>
      </c>
      <c r="D6" s="13">
        <v>100</v>
      </c>
      <c r="E6" s="13">
        <v>85</v>
      </c>
      <c r="F6" s="13">
        <v>77</v>
      </c>
      <c r="G6" s="14"/>
      <c r="H6" s="13"/>
      <c r="I6" s="13"/>
      <c r="J6" s="13"/>
      <c r="M6">
        <f>D6+E6+F6+G6+H6</f>
        <v>262</v>
      </c>
      <c r="N6">
        <f>D6*0.17+E6*0.17+F6*0.17+G6*0.17+H6*0.17</f>
        <v>44.540000000000006</v>
      </c>
      <c r="O6">
        <f>I6*0.15</f>
        <v>0</v>
      </c>
      <c r="P6">
        <f>ROUND(N6+O6,0)</f>
        <v>45</v>
      </c>
    </row>
    <row r="7" spans="1:16" x14ac:dyDescent="0.25">
      <c r="A7" s="11" t="s">
        <v>294</v>
      </c>
      <c r="B7" s="11">
        <v>5</v>
      </c>
      <c r="C7" s="12" t="s">
        <v>295</v>
      </c>
      <c r="D7" s="13">
        <v>80</v>
      </c>
      <c r="E7" s="13">
        <v>96</v>
      </c>
      <c r="F7" s="13">
        <v>92</v>
      </c>
      <c r="G7" s="14"/>
      <c r="H7" s="13"/>
      <c r="I7" s="13"/>
      <c r="J7" s="13"/>
      <c r="M7">
        <f>D7+E7+F7+G7+H7</f>
        <v>268</v>
      </c>
      <c r="N7">
        <f>D7*0.17+E7*0.17+F7*0.17+G7*0.17+H7*0.17</f>
        <v>45.56</v>
      </c>
      <c r="O7">
        <f>I7*0.15</f>
        <v>0</v>
      </c>
      <c r="P7">
        <f>ROUND(N7+O7,0)</f>
        <v>46</v>
      </c>
    </row>
    <row r="8" spans="1:16" x14ac:dyDescent="0.25">
      <c r="A8" s="11" t="s">
        <v>296</v>
      </c>
      <c r="B8" s="11">
        <v>6</v>
      </c>
      <c r="C8" s="12" t="s">
        <v>297</v>
      </c>
      <c r="D8" s="13">
        <v>97</v>
      </c>
      <c r="E8" s="13">
        <v>89</v>
      </c>
      <c r="F8" s="13">
        <v>100</v>
      </c>
      <c r="G8" s="14"/>
      <c r="H8" s="13"/>
      <c r="I8" s="13"/>
      <c r="J8" s="13"/>
      <c r="M8">
        <f>D8+E8+F8+G8+H8</f>
        <v>286</v>
      </c>
      <c r="N8">
        <f>D8*0.17+E8*0.17+F8*0.17+G8*0.17+H8*0.17</f>
        <v>48.620000000000005</v>
      </c>
      <c r="O8">
        <f>I8*0.15</f>
        <v>0</v>
      </c>
      <c r="P8">
        <f>ROUND(N8+O8,0)</f>
        <v>49</v>
      </c>
    </row>
    <row r="9" spans="1:16" x14ac:dyDescent="0.25">
      <c r="A9" s="11" t="s">
        <v>298</v>
      </c>
      <c r="B9" s="11">
        <v>7</v>
      </c>
      <c r="C9" s="12" t="s">
        <v>299</v>
      </c>
      <c r="D9" s="13">
        <v>99</v>
      </c>
      <c r="E9" s="13">
        <v>89</v>
      </c>
      <c r="F9" s="13">
        <v>100</v>
      </c>
      <c r="G9" s="14"/>
      <c r="H9" s="13"/>
      <c r="I9" s="13"/>
      <c r="J9" s="13"/>
      <c r="M9">
        <f>D9+E9+F9+G9+H9</f>
        <v>288</v>
      </c>
      <c r="N9">
        <f>D9*0.17+E9*0.17+F9*0.17+G9*0.17+H9*0.17</f>
        <v>48.96</v>
      </c>
      <c r="O9">
        <f>I9*0.15</f>
        <v>0</v>
      </c>
      <c r="P9">
        <f>ROUND(N9+O9,0)</f>
        <v>49</v>
      </c>
    </row>
    <row r="10" spans="1:16" x14ac:dyDescent="0.25">
      <c r="A10" s="11" t="s">
        <v>300</v>
      </c>
      <c r="B10" s="11">
        <v>8</v>
      </c>
      <c r="C10" s="12" t="s">
        <v>301</v>
      </c>
      <c r="D10" s="13">
        <v>90</v>
      </c>
      <c r="E10" s="13">
        <v>61</v>
      </c>
      <c r="F10" s="13">
        <v>95</v>
      </c>
      <c r="G10" s="14"/>
      <c r="H10" s="13"/>
      <c r="I10" s="13"/>
      <c r="J10" s="13"/>
      <c r="M10">
        <f>D10+E10+F10+G10+H10</f>
        <v>246</v>
      </c>
      <c r="N10">
        <f>D10*0.17+E10*0.17+F10*0.17+G10*0.17+H10*0.17</f>
        <v>41.820000000000007</v>
      </c>
      <c r="O10">
        <f>I10*0.15</f>
        <v>0</v>
      </c>
      <c r="P10">
        <f>ROUND(N10+O10,0)</f>
        <v>42</v>
      </c>
    </row>
    <row r="11" spans="1:16" x14ac:dyDescent="0.25">
      <c r="A11" s="11" t="s">
        <v>302</v>
      </c>
      <c r="B11" s="11">
        <v>9</v>
      </c>
      <c r="C11" s="12" t="s">
        <v>303</v>
      </c>
      <c r="D11" s="13">
        <v>100</v>
      </c>
      <c r="E11" s="13">
        <v>89</v>
      </c>
      <c r="F11" s="13">
        <v>99</v>
      </c>
      <c r="G11" s="14"/>
      <c r="H11" s="13"/>
      <c r="I11" s="13"/>
      <c r="J11" s="13"/>
      <c r="M11">
        <f>D11+E11+F11+G11+H11</f>
        <v>288</v>
      </c>
      <c r="N11">
        <f>D11*0.17+E11*0.17+F11*0.17+G11*0.17+H11*0.17</f>
        <v>48.960000000000008</v>
      </c>
      <c r="O11">
        <f>I11*0.15</f>
        <v>0</v>
      </c>
      <c r="P11">
        <f>ROUND(N11+O11,0)</f>
        <v>49</v>
      </c>
    </row>
    <row r="12" spans="1:16" x14ac:dyDescent="0.25">
      <c r="A12" s="11" t="s">
        <v>304</v>
      </c>
      <c r="B12" s="11">
        <v>10</v>
      </c>
      <c r="C12" s="12" t="s">
        <v>305</v>
      </c>
      <c r="D12" s="13">
        <v>100</v>
      </c>
      <c r="E12" s="13">
        <v>100</v>
      </c>
      <c r="F12" s="13">
        <v>100</v>
      </c>
      <c r="G12" s="14"/>
      <c r="H12" s="13"/>
      <c r="I12" s="13"/>
      <c r="J12" s="13"/>
      <c r="M12">
        <f>D12+E12+F12+G12+H12</f>
        <v>300</v>
      </c>
      <c r="N12">
        <f>D12*0.17+E12*0.17+F12*0.17+G12*0.17+H12*0.17</f>
        <v>51</v>
      </c>
      <c r="O12">
        <f>I12*0.15</f>
        <v>0</v>
      </c>
      <c r="P12">
        <f>ROUND(N12+O12,0)</f>
        <v>51</v>
      </c>
    </row>
    <row r="13" spans="1:16" x14ac:dyDescent="0.25">
      <c r="A13" s="11" t="s">
        <v>306</v>
      </c>
      <c r="B13" s="11">
        <v>11</v>
      </c>
      <c r="C13" s="12" t="s">
        <v>307</v>
      </c>
      <c r="D13" s="13">
        <v>98</v>
      </c>
      <c r="E13" s="13">
        <v>98</v>
      </c>
      <c r="F13" s="13">
        <v>100</v>
      </c>
      <c r="G13" s="14"/>
      <c r="H13" s="13"/>
      <c r="I13" s="13"/>
      <c r="J13" s="13"/>
      <c r="M13">
        <f>D13+E13+F13+G13+H13</f>
        <v>296</v>
      </c>
      <c r="N13">
        <f>D13*0.17+E13*0.17+F13*0.17+G13*0.17+H13*0.17</f>
        <v>50.32</v>
      </c>
      <c r="O13">
        <f>I13*0.15</f>
        <v>0</v>
      </c>
      <c r="P13">
        <f>ROUND(N13+O13,0)</f>
        <v>50</v>
      </c>
    </row>
    <row r="14" spans="1:16" x14ac:dyDescent="0.25">
      <c r="A14" s="11" t="s">
        <v>308</v>
      </c>
      <c r="B14" s="11">
        <v>12</v>
      </c>
      <c r="C14" s="12" t="s">
        <v>309</v>
      </c>
      <c r="D14" s="13">
        <v>98</v>
      </c>
      <c r="E14" s="13">
        <v>99</v>
      </c>
      <c r="F14" s="13">
        <v>100</v>
      </c>
      <c r="G14" s="14"/>
      <c r="H14" s="13"/>
      <c r="I14" s="13"/>
      <c r="J14" s="13"/>
      <c r="M14">
        <f>D14+E14+F14+G14+H14</f>
        <v>297</v>
      </c>
      <c r="N14">
        <f>D14*0.17+E14*0.17+F14*0.17+G14*0.17+H14*0.17</f>
        <v>50.49</v>
      </c>
      <c r="O14">
        <f>I14*0.15</f>
        <v>0</v>
      </c>
      <c r="P14">
        <f>ROUND(N14+O14,0)</f>
        <v>50</v>
      </c>
    </row>
    <row r="15" spans="1:16" x14ac:dyDescent="0.25">
      <c r="A15" s="11" t="s">
        <v>310</v>
      </c>
      <c r="B15" s="11">
        <v>13</v>
      </c>
      <c r="C15" s="12" t="s">
        <v>311</v>
      </c>
      <c r="D15" s="13">
        <v>100</v>
      </c>
      <c r="E15" s="13">
        <v>97</v>
      </c>
      <c r="F15" s="13">
        <v>100</v>
      </c>
      <c r="G15" s="14"/>
      <c r="H15" s="13"/>
      <c r="I15" s="13"/>
      <c r="J15" s="13"/>
      <c r="M15">
        <f>D15+E15+F15+G15+H15</f>
        <v>297</v>
      </c>
      <c r="N15">
        <f>D15*0.17+E15*0.17+F15*0.17+G15*0.17+H15*0.17</f>
        <v>50.49</v>
      </c>
      <c r="O15">
        <f>I15*0.15</f>
        <v>0</v>
      </c>
      <c r="P15">
        <f>ROUND(N15+O15,0)</f>
        <v>50</v>
      </c>
    </row>
    <row r="16" spans="1:16" x14ac:dyDescent="0.25">
      <c r="A16" s="11" t="s">
        <v>312</v>
      </c>
      <c r="B16" s="11">
        <v>14</v>
      </c>
      <c r="C16" s="12" t="s">
        <v>313</v>
      </c>
      <c r="D16" s="13">
        <v>100</v>
      </c>
      <c r="E16" s="13">
        <v>97</v>
      </c>
      <c r="F16" s="13">
        <v>100</v>
      </c>
      <c r="G16" s="14"/>
      <c r="H16" s="13"/>
      <c r="I16" s="13"/>
      <c r="J16" s="13"/>
      <c r="M16">
        <f>D16+E16+F16+G16+H16</f>
        <v>297</v>
      </c>
      <c r="N16">
        <f>D16*0.17+E16*0.17+F16*0.17+G16*0.17+H16*0.17</f>
        <v>50.49</v>
      </c>
      <c r="O16">
        <f>I16*0.15</f>
        <v>0</v>
      </c>
      <c r="P16">
        <f>ROUND(N16+O16,0)</f>
        <v>50</v>
      </c>
    </row>
    <row r="17" spans="1:16" x14ac:dyDescent="0.25">
      <c r="A17" s="11" t="s">
        <v>314</v>
      </c>
      <c r="B17" s="11">
        <v>15</v>
      </c>
      <c r="C17" s="12" t="s">
        <v>315</v>
      </c>
      <c r="D17" s="13">
        <v>100</v>
      </c>
      <c r="E17" s="13">
        <v>97</v>
      </c>
      <c r="F17" s="13">
        <v>100</v>
      </c>
      <c r="G17" s="14"/>
      <c r="H17" s="13"/>
      <c r="I17" s="13"/>
      <c r="J17" s="13"/>
      <c r="M17">
        <f>D17+E17+F17+G17+H17</f>
        <v>297</v>
      </c>
      <c r="N17">
        <f>D17*0.17+E17*0.17+F17*0.17+G17*0.17+H17*0.17</f>
        <v>50.49</v>
      </c>
      <c r="O17">
        <f>I17*0.15</f>
        <v>0</v>
      </c>
      <c r="P17">
        <f>ROUND(N17+O17,0)</f>
        <v>50</v>
      </c>
    </row>
    <row r="18" spans="1:16" x14ac:dyDescent="0.25">
      <c r="A18" s="11" t="s">
        <v>316</v>
      </c>
      <c r="B18" s="11">
        <v>16</v>
      </c>
      <c r="C18" s="12" t="s">
        <v>317</v>
      </c>
      <c r="D18" s="13">
        <v>100</v>
      </c>
      <c r="E18" s="13">
        <v>99</v>
      </c>
      <c r="F18" s="13">
        <v>100</v>
      </c>
      <c r="G18" s="14"/>
      <c r="H18" s="13"/>
      <c r="I18" s="13"/>
      <c r="J18" s="13"/>
      <c r="M18">
        <f>D18+E18+F18+G18+H18</f>
        <v>299</v>
      </c>
      <c r="N18">
        <f>D18*0.17+E18*0.17+F18*0.17+G18*0.17+H18*0.17</f>
        <v>50.83</v>
      </c>
      <c r="O18">
        <f>I18*0.15</f>
        <v>0</v>
      </c>
      <c r="P18">
        <f>ROUND(N18+O18,0)</f>
        <v>51</v>
      </c>
    </row>
    <row r="19" spans="1:16" x14ac:dyDescent="0.25">
      <c r="A19" s="11" t="s">
        <v>318</v>
      </c>
      <c r="B19" s="11">
        <v>17</v>
      </c>
      <c r="C19" s="12" t="s">
        <v>319</v>
      </c>
      <c r="D19" s="13">
        <v>100</v>
      </c>
      <c r="E19" s="13">
        <v>98</v>
      </c>
      <c r="F19" s="13">
        <v>100</v>
      </c>
      <c r="G19" s="14"/>
      <c r="H19" s="13"/>
      <c r="I19" s="13"/>
      <c r="J19" s="13"/>
      <c r="M19">
        <f>D19+E19+F19+G19+H19</f>
        <v>298</v>
      </c>
      <c r="N19">
        <f>D19*0.17+E19*0.17+F19*0.17+G19*0.17+H19*0.17</f>
        <v>50.66</v>
      </c>
      <c r="O19">
        <f>I19*0.15</f>
        <v>0</v>
      </c>
      <c r="P19">
        <f>ROUND(N19+O19,0)</f>
        <v>51</v>
      </c>
    </row>
    <row r="20" spans="1:16" x14ac:dyDescent="0.25">
      <c r="A20" s="11" t="s">
        <v>320</v>
      </c>
      <c r="B20" s="11">
        <v>18</v>
      </c>
      <c r="C20" s="12" t="s">
        <v>321</v>
      </c>
      <c r="D20" s="13">
        <v>80</v>
      </c>
      <c r="E20" s="13">
        <v>73</v>
      </c>
      <c r="F20" s="13">
        <v>79</v>
      </c>
      <c r="G20" s="14"/>
      <c r="H20" s="13"/>
      <c r="I20" s="13"/>
      <c r="J20" s="13"/>
      <c r="M20">
        <f>D20+E20+F20+G20+H20</f>
        <v>232</v>
      </c>
      <c r="N20">
        <f>D20*0.17+E20*0.17+F20*0.17+G20*0.17+H20*0.17</f>
        <v>39.440000000000005</v>
      </c>
      <c r="O20">
        <f>I20*0.15</f>
        <v>0</v>
      </c>
      <c r="P20">
        <f>ROUND(N20+O20,0)</f>
        <v>39</v>
      </c>
    </row>
    <row r="21" spans="1:16" x14ac:dyDescent="0.25">
      <c r="A21" s="11" t="s">
        <v>322</v>
      </c>
      <c r="B21" s="11">
        <v>19</v>
      </c>
      <c r="C21" s="12" t="s">
        <v>323</v>
      </c>
      <c r="D21" s="13">
        <v>83</v>
      </c>
      <c r="E21" s="13">
        <v>78</v>
      </c>
      <c r="F21" s="13">
        <v>98</v>
      </c>
      <c r="G21" s="14"/>
      <c r="H21" s="13"/>
      <c r="I21" s="13"/>
      <c r="J21" s="13"/>
      <c r="M21">
        <f>D21+E21+F21+G21+H21</f>
        <v>259</v>
      </c>
      <c r="N21">
        <f>D21*0.17+E21*0.17+F21*0.17+G21*0.17+H21*0.17</f>
        <v>44.03</v>
      </c>
      <c r="O21">
        <f>I21*0.15</f>
        <v>0</v>
      </c>
      <c r="P21">
        <f>ROUND(N21+O21,0)</f>
        <v>44</v>
      </c>
    </row>
    <row r="22" spans="1:16" x14ac:dyDescent="0.25">
      <c r="A22" s="11" t="s">
        <v>324</v>
      </c>
      <c r="B22" s="11">
        <v>20</v>
      </c>
      <c r="C22" s="12" t="s">
        <v>325</v>
      </c>
      <c r="D22" s="13">
        <v>97</v>
      </c>
      <c r="E22" s="13">
        <v>61</v>
      </c>
      <c r="F22" s="13">
        <v>100</v>
      </c>
      <c r="G22" s="14"/>
      <c r="H22" s="13"/>
      <c r="I22" s="13"/>
      <c r="J22" s="13"/>
      <c r="M22">
        <f>D22+E22+F22+G22+H22</f>
        <v>258</v>
      </c>
      <c r="N22">
        <f>D22*0.17+E22*0.17+F22*0.17+G22*0.17+H22*0.17</f>
        <v>43.86</v>
      </c>
      <c r="O22">
        <f>I22*0.15</f>
        <v>0</v>
      </c>
      <c r="P22">
        <f>ROUND(N22+O22,0)</f>
        <v>44</v>
      </c>
    </row>
    <row r="23" spans="1:16" x14ac:dyDescent="0.25">
      <c r="A23" s="11" t="s">
        <v>326</v>
      </c>
      <c r="B23" s="11">
        <v>21</v>
      </c>
      <c r="C23" s="12" t="s">
        <v>327</v>
      </c>
      <c r="D23" s="13">
        <v>83</v>
      </c>
      <c r="E23" s="13">
        <v>40</v>
      </c>
      <c r="F23" s="13">
        <v>99</v>
      </c>
      <c r="G23" s="14"/>
      <c r="H23" s="13"/>
      <c r="I23" s="13"/>
      <c r="J23" s="13"/>
      <c r="M23">
        <f>D23+E23+F23+G23+H23</f>
        <v>222</v>
      </c>
      <c r="N23">
        <f>D23*0.17+E23*0.17+F23*0.17+G23*0.17+H23*0.17</f>
        <v>37.740000000000009</v>
      </c>
      <c r="O23">
        <f>I23*0.15</f>
        <v>0</v>
      </c>
      <c r="P23">
        <f>ROUND(N23+O23,0)</f>
        <v>38</v>
      </c>
    </row>
    <row r="24" spans="1:16" x14ac:dyDescent="0.25">
      <c r="A24" s="11" t="s">
        <v>328</v>
      </c>
      <c r="B24" s="11">
        <v>22</v>
      </c>
      <c r="C24" s="12" t="s">
        <v>329</v>
      </c>
      <c r="D24" s="13">
        <v>100</v>
      </c>
      <c r="E24" s="13">
        <v>96</v>
      </c>
      <c r="F24" s="13">
        <v>100</v>
      </c>
      <c r="G24" s="14"/>
      <c r="H24" s="13"/>
      <c r="I24" s="13"/>
      <c r="J24" s="13"/>
      <c r="M24">
        <f>D24+E24+F24+G24+H24</f>
        <v>296</v>
      </c>
      <c r="N24">
        <f>D24*0.17+E24*0.17+F24*0.17+G24*0.17+H24*0.17</f>
        <v>50.32</v>
      </c>
      <c r="O24">
        <f>I24*0.15</f>
        <v>0</v>
      </c>
      <c r="P24">
        <f>ROUND(N24+O24,0)</f>
        <v>50</v>
      </c>
    </row>
    <row r="25" spans="1:16" x14ac:dyDescent="0.25">
      <c r="A25" s="11" t="s">
        <v>330</v>
      </c>
      <c r="B25" s="11">
        <v>23</v>
      </c>
      <c r="C25" s="12" t="s">
        <v>331</v>
      </c>
      <c r="D25" s="13">
        <v>78</v>
      </c>
      <c r="E25" s="13">
        <v>62</v>
      </c>
      <c r="F25" s="13">
        <v>98</v>
      </c>
      <c r="G25" s="14"/>
      <c r="H25" s="13"/>
      <c r="I25" s="13"/>
      <c r="J25" s="13"/>
      <c r="M25">
        <f>D25+E25+F25+G25+H25</f>
        <v>238</v>
      </c>
      <c r="N25">
        <f>D25*0.17+E25*0.17+F25*0.17+G25*0.17+H25*0.17</f>
        <v>40.460000000000008</v>
      </c>
      <c r="O25">
        <f>I25*0.15</f>
        <v>0</v>
      </c>
      <c r="P25">
        <f>ROUND(N25+O25,0)</f>
        <v>40</v>
      </c>
    </row>
    <row r="26" spans="1:16" x14ac:dyDescent="0.25">
      <c r="A26" s="11" t="s">
        <v>332</v>
      </c>
      <c r="B26" s="11">
        <v>24</v>
      </c>
      <c r="C26" s="12" t="s">
        <v>333</v>
      </c>
      <c r="D26" s="13">
        <v>100</v>
      </c>
      <c r="E26" s="13">
        <v>85</v>
      </c>
      <c r="F26" s="13">
        <v>100</v>
      </c>
      <c r="G26" s="14"/>
      <c r="H26" s="13"/>
      <c r="I26" s="13"/>
      <c r="J26" s="13"/>
      <c r="M26">
        <f>D26+E26+F26+G26+H26</f>
        <v>285</v>
      </c>
      <c r="N26">
        <f>D26*0.17+E26*0.17+F26*0.17+G26*0.17+H26*0.17</f>
        <v>48.45</v>
      </c>
      <c r="O26">
        <f>I26*0.15</f>
        <v>0</v>
      </c>
      <c r="P26">
        <f>ROUND(N26+O26,0)</f>
        <v>48</v>
      </c>
    </row>
    <row r="27" spans="1:16" x14ac:dyDescent="0.25">
      <c r="A27" s="11" t="s">
        <v>334</v>
      </c>
      <c r="B27" s="11">
        <v>25</v>
      </c>
      <c r="C27" s="12" t="s">
        <v>335</v>
      </c>
      <c r="D27" s="13">
        <v>100</v>
      </c>
      <c r="E27" s="13">
        <v>94</v>
      </c>
      <c r="F27" s="13">
        <v>100</v>
      </c>
      <c r="G27" s="14"/>
      <c r="H27" s="13"/>
      <c r="I27" s="13"/>
      <c r="J27" s="13"/>
      <c r="M27">
        <f>D27+E27+F27+G27+H27</f>
        <v>294</v>
      </c>
      <c r="N27">
        <f>D27*0.17+E27*0.17+F27*0.17+G27*0.17+H27*0.17</f>
        <v>49.980000000000004</v>
      </c>
      <c r="O27">
        <f>I27*0.15</f>
        <v>0</v>
      </c>
      <c r="P27">
        <f>ROUND(N27+O27,0)</f>
        <v>50</v>
      </c>
    </row>
    <row r="28" spans="1:16" x14ac:dyDescent="0.25">
      <c r="A28" s="11" t="s">
        <v>336</v>
      </c>
      <c r="B28" s="11">
        <v>26</v>
      </c>
      <c r="C28" s="12" t="s">
        <v>337</v>
      </c>
      <c r="D28" s="13">
        <v>100</v>
      </c>
      <c r="E28" s="13">
        <v>87</v>
      </c>
      <c r="F28" s="13">
        <v>99</v>
      </c>
      <c r="G28" s="14"/>
      <c r="H28" s="13"/>
      <c r="I28" s="13"/>
      <c r="J28" s="13"/>
      <c r="M28">
        <f>D28+E28+F28+G28+H28</f>
        <v>286</v>
      </c>
      <c r="N28">
        <f>D28*0.17+E28*0.17+F28*0.17+G28*0.17+H28*0.17</f>
        <v>48.620000000000005</v>
      </c>
      <c r="O28">
        <f>I28*0.15</f>
        <v>0</v>
      </c>
      <c r="P28">
        <f>ROUND(N28+O28,0)</f>
        <v>49</v>
      </c>
    </row>
    <row r="29" spans="1:16" x14ac:dyDescent="0.25">
      <c r="A29" s="11" t="s">
        <v>338</v>
      </c>
      <c r="B29" s="11">
        <v>27</v>
      </c>
      <c r="C29" s="12" t="s">
        <v>339</v>
      </c>
      <c r="D29" s="13">
        <v>90</v>
      </c>
      <c r="E29" s="13">
        <v>94</v>
      </c>
      <c r="F29" s="13">
        <v>72</v>
      </c>
      <c r="G29" s="14"/>
      <c r="H29" s="13"/>
      <c r="I29" s="13"/>
      <c r="J29" s="13"/>
      <c r="M29">
        <f>D29+E29+F29+G29+H29</f>
        <v>256</v>
      </c>
      <c r="N29">
        <f>D29*0.17+E29*0.17+F29*0.17+G29*0.17+H29*0.17</f>
        <v>43.52</v>
      </c>
      <c r="O29">
        <f>I29*0.15</f>
        <v>0</v>
      </c>
      <c r="P29">
        <f>ROUND(N29+O29,0)</f>
        <v>44</v>
      </c>
    </row>
    <row r="30" spans="1:16" x14ac:dyDescent="0.25">
      <c r="A30" s="11" t="s">
        <v>340</v>
      </c>
      <c r="B30" s="11">
        <v>28</v>
      </c>
      <c r="C30" s="12" t="s">
        <v>341</v>
      </c>
      <c r="D30" s="13">
        <v>78</v>
      </c>
      <c r="E30" s="13">
        <v>74</v>
      </c>
      <c r="F30" s="13">
        <v>98</v>
      </c>
      <c r="G30" s="14"/>
      <c r="H30" s="13"/>
      <c r="I30" s="13"/>
      <c r="J30" s="13"/>
      <c r="M30">
        <f>D30+E30+F30+G30+H30</f>
        <v>250</v>
      </c>
      <c r="N30">
        <f>D30*0.17+E30*0.17+F30*0.17+G30*0.17+H30*0.17</f>
        <v>42.5</v>
      </c>
      <c r="O30">
        <f>I30*0.15</f>
        <v>0</v>
      </c>
      <c r="P30">
        <f>ROUND(N30+O30,0)</f>
        <v>43</v>
      </c>
    </row>
    <row r="31" spans="1:16" x14ac:dyDescent="0.25">
      <c r="A31" s="11" t="s">
        <v>342</v>
      </c>
      <c r="B31" s="11">
        <v>29</v>
      </c>
      <c r="C31" s="12" t="s">
        <v>343</v>
      </c>
      <c r="D31" s="13">
        <v>100</v>
      </c>
      <c r="E31" s="13">
        <v>83</v>
      </c>
      <c r="F31" s="13">
        <v>100</v>
      </c>
      <c r="G31" s="14"/>
      <c r="H31" s="13"/>
      <c r="I31" s="13"/>
      <c r="J31" s="13"/>
      <c r="M31">
        <f>D31+E31+F31+G31+H31</f>
        <v>283</v>
      </c>
      <c r="N31">
        <f>D31*0.17+E31*0.17+F31*0.17+G31*0.17+H31*0.17</f>
        <v>48.11</v>
      </c>
      <c r="O31">
        <f>I31*0.15</f>
        <v>0</v>
      </c>
      <c r="P31">
        <f>ROUND(N31+O31,0)</f>
        <v>48</v>
      </c>
    </row>
    <row r="32" spans="1:16" x14ac:dyDescent="0.25">
      <c r="A32" s="11" t="s">
        <v>344</v>
      </c>
      <c r="B32" s="11">
        <v>30</v>
      </c>
      <c r="C32" s="12" t="s">
        <v>345</v>
      </c>
      <c r="D32" s="13">
        <v>100</v>
      </c>
      <c r="E32" s="13">
        <v>95</v>
      </c>
      <c r="F32" s="13">
        <v>93</v>
      </c>
      <c r="G32" s="14"/>
      <c r="H32" s="13"/>
      <c r="I32" s="13"/>
      <c r="J32" s="13"/>
      <c r="M32">
        <f>D32+E32+F32+G32+H32</f>
        <v>288</v>
      </c>
      <c r="N32">
        <f>D32*0.17+E32*0.17+F32*0.17+G32*0.17+H32*0.17</f>
        <v>48.960000000000008</v>
      </c>
      <c r="O32">
        <f>I32*0.15</f>
        <v>0</v>
      </c>
      <c r="P32">
        <f>ROUND(N32+O32,0)</f>
        <v>49</v>
      </c>
    </row>
    <row r="33" spans="1:16" x14ac:dyDescent="0.25">
      <c r="A33" s="11" t="s">
        <v>346</v>
      </c>
      <c r="B33" s="11">
        <v>31</v>
      </c>
      <c r="C33" s="12" t="s">
        <v>347</v>
      </c>
      <c r="D33" s="13">
        <v>100</v>
      </c>
      <c r="E33" s="13">
        <v>72</v>
      </c>
      <c r="F33" s="13">
        <v>98</v>
      </c>
      <c r="G33" s="14"/>
      <c r="H33" s="13"/>
      <c r="I33" s="13"/>
      <c r="J33" s="13"/>
      <c r="M33">
        <f>D33+E33+F33+G33+H33</f>
        <v>270</v>
      </c>
      <c r="N33">
        <f>D33*0.17+E33*0.17+F33*0.17+G33*0.17+H33*0.17</f>
        <v>45.900000000000006</v>
      </c>
      <c r="O33">
        <f>I33*0.15</f>
        <v>0</v>
      </c>
      <c r="P33">
        <f>ROUND(N33+O33,0)</f>
        <v>46</v>
      </c>
    </row>
  </sheetData>
  <sheetProtection algorithmName="SHA-512" hashValue="WvYk7CNAvmQQnfkzfhWy9kaije635U6/PeM8/hsA1CRQXjvEn21AxMz2Y1lr4zp9+w3w5d9wvgupPv8+gTPTJw==" saltValue="ZXgjiVIuBsruAz0SUqjjYw==" spinCount="100000" sheet="1" objects="1" scenarios="1"/>
  <dataValidations count="31">
    <dataValidation type="whole" allowBlank="1" showInputMessage="1" showErrorMessage="1" errorTitle="Valor fuera de rango" error="Ingrese un valor correcto" sqref="G3" xr:uid="{33BB3D35-C3C1-49CD-854A-5996A8D94007}">
      <formula1>0</formula1>
      <formula2>100</formula2>
    </dataValidation>
    <dataValidation type="whole" allowBlank="1" showInputMessage="1" showErrorMessage="1" errorTitle="Valor fuera de rango" error="Ingrese un valor correcto" sqref="G4" xr:uid="{7BC2371E-D06D-432D-9CB7-FC16A92268F0}">
      <formula1>0</formula1>
      <formula2>100</formula2>
    </dataValidation>
    <dataValidation type="whole" allowBlank="1" showInputMessage="1" showErrorMessage="1" errorTitle="Valor fuera de rango" error="Ingrese un valor correcto" sqref="G5" xr:uid="{02EF7214-AE0D-46F0-90A4-FBBED91BA5E3}">
      <formula1>0</formula1>
      <formula2>100</formula2>
    </dataValidation>
    <dataValidation type="whole" allowBlank="1" showInputMessage="1" showErrorMessage="1" errorTitle="Valor fuera de rango" error="Ingrese un valor correcto" sqref="G6" xr:uid="{C5E2DA74-55F6-46E8-A944-49B6A6C4E5D5}">
      <formula1>0</formula1>
      <formula2>100</formula2>
    </dataValidation>
    <dataValidation type="whole" allowBlank="1" showInputMessage="1" showErrorMessage="1" errorTitle="Valor fuera de rango" error="Ingrese un valor correcto" sqref="G7" xr:uid="{CCE2F205-080B-489C-8EF0-FE359E7FFDD1}">
      <formula1>0</formula1>
      <formula2>100</formula2>
    </dataValidation>
    <dataValidation type="whole" allowBlank="1" showInputMessage="1" showErrorMessage="1" errorTitle="Valor fuera de rango" error="Ingrese un valor correcto" sqref="G8" xr:uid="{79D714CD-D674-41D0-97BA-7C0896F9B03F}">
      <formula1>0</formula1>
      <formula2>100</formula2>
    </dataValidation>
    <dataValidation type="whole" allowBlank="1" showInputMessage="1" showErrorMessage="1" errorTitle="Valor fuera de rango" error="Ingrese un valor correcto" sqref="G9" xr:uid="{ACE00EE8-93D0-4FDD-927C-B3ECC2DF7AD7}">
      <formula1>0</formula1>
      <formula2>100</formula2>
    </dataValidation>
    <dataValidation type="whole" allowBlank="1" showInputMessage="1" showErrorMessage="1" errorTitle="Valor fuera de rango" error="Ingrese un valor correcto" sqref="G10" xr:uid="{95E41E8E-A4F0-4AAF-A2B5-DCB1677F86EC}">
      <formula1>0</formula1>
      <formula2>100</formula2>
    </dataValidation>
    <dataValidation type="whole" allowBlank="1" showInputMessage="1" showErrorMessage="1" errorTitle="Valor fuera de rango" error="Ingrese un valor correcto" sqref="G11" xr:uid="{07CED65E-806B-403D-AC44-0DBF8F4755D5}">
      <formula1>0</formula1>
      <formula2>100</formula2>
    </dataValidation>
    <dataValidation type="whole" allowBlank="1" showInputMessage="1" showErrorMessage="1" errorTitle="Valor fuera de rango" error="Ingrese un valor correcto" sqref="G12" xr:uid="{A7ADDA9B-C4EB-4B83-9C74-92456A9C151E}">
      <formula1>0</formula1>
      <formula2>100</formula2>
    </dataValidation>
    <dataValidation type="whole" allowBlank="1" showInputMessage="1" showErrorMessage="1" errorTitle="Valor fuera de rango" error="Ingrese un valor correcto" sqref="G13" xr:uid="{8F10C10B-3BEC-463C-B57A-480572E4AEF7}">
      <formula1>0</formula1>
      <formula2>100</formula2>
    </dataValidation>
    <dataValidation type="whole" allowBlank="1" showInputMessage="1" showErrorMessage="1" errorTitle="Valor fuera de rango" error="Ingrese un valor correcto" sqref="G14" xr:uid="{E6CA00BF-B0C5-483C-B068-734062F86A3D}">
      <formula1>0</formula1>
      <formula2>100</formula2>
    </dataValidation>
    <dataValidation type="whole" allowBlank="1" showInputMessage="1" showErrorMessage="1" errorTitle="Valor fuera de rango" error="Ingrese un valor correcto" sqref="G15" xr:uid="{0877C40C-C671-4804-A138-6F24385B4A6C}">
      <formula1>0</formula1>
      <formula2>100</formula2>
    </dataValidation>
    <dataValidation type="whole" allowBlank="1" showInputMessage="1" showErrorMessage="1" errorTitle="Valor fuera de rango" error="Ingrese un valor correcto" sqref="G16" xr:uid="{5DFB5836-1763-4DC1-AED9-A29142B72257}">
      <formula1>0</formula1>
      <formula2>100</formula2>
    </dataValidation>
    <dataValidation type="whole" allowBlank="1" showInputMessage="1" showErrorMessage="1" errorTitle="Valor fuera de rango" error="Ingrese un valor correcto" sqref="G17" xr:uid="{30F1682A-0DE3-4A4F-8E6F-0B664AEBCAF5}">
      <formula1>0</formula1>
      <formula2>100</formula2>
    </dataValidation>
    <dataValidation type="whole" allowBlank="1" showInputMessage="1" showErrorMessage="1" errorTitle="Valor fuera de rango" error="Ingrese un valor correcto" sqref="G18" xr:uid="{02AA24BB-1033-476B-8510-EEBA95CDC0A7}">
      <formula1>0</formula1>
      <formula2>100</formula2>
    </dataValidation>
    <dataValidation type="whole" allowBlank="1" showInputMessage="1" showErrorMessage="1" errorTitle="Valor fuera de rango" error="Ingrese un valor correcto" sqref="G19" xr:uid="{F3787485-97B8-4308-81E8-F002E5558D09}">
      <formula1>0</formula1>
      <formula2>100</formula2>
    </dataValidation>
    <dataValidation type="whole" allowBlank="1" showInputMessage="1" showErrorMessage="1" errorTitle="Valor fuera de rango" error="Ingrese un valor correcto" sqref="G20" xr:uid="{050BD677-9FAB-48AA-857A-9CC56BC57D70}">
      <formula1>0</formula1>
      <formula2>100</formula2>
    </dataValidation>
    <dataValidation type="whole" allowBlank="1" showInputMessage="1" showErrorMessage="1" errorTitle="Valor fuera de rango" error="Ingrese un valor correcto" sqref="G21" xr:uid="{9E8B6635-9DFF-4739-8A2F-3F5344EE0B5B}">
      <formula1>0</formula1>
      <formula2>100</formula2>
    </dataValidation>
    <dataValidation type="whole" allowBlank="1" showInputMessage="1" showErrorMessage="1" errorTitle="Valor fuera de rango" error="Ingrese un valor correcto" sqref="G22" xr:uid="{8BBACC65-F8F0-4C01-913B-05EFED508C8F}">
      <formula1>0</formula1>
      <formula2>100</formula2>
    </dataValidation>
    <dataValidation type="whole" allowBlank="1" showInputMessage="1" showErrorMessage="1" errorTitle="Valor fuera de rango" error="Ingrese un valor correcto" sqref="G23" xr:uid="{FD467724-3A16-47D3-9244-A47AE916E381}">
      <formula1>0</formula1>
      <formula2>100</formula2>
    </dataValidation>
    <dataValidation type="whole" allowBlank="1" showInputMessage="1" showErrorMessage="1" errorTitle="Valor fuera de rango" error="Ingrese un valor correcto" sqref="G24" xr:uid="{72C33534-441B-4D82-98D8-9FC664C1D703}">
      <formula1>0</formula1>
      <formula2>100</formula2>
    </dataValidation>
    <dataValidation type="whole" allowBlank="1" showInputMessage="1" showErrorMessage="1" errorTitle="Valor fuera de rango" error="Ingrese un valor correcto" sqref="G25" xr:uid="{BD7ED866-87F5-4430-B3EF-233C71B42648}">
      <formula1>0</formula1>
      <formula2>100</formula2>
    </dataValidation>
    <dataValidation type="whole" allowBlank="1" showInputMessage="1" showErrorMessage="1" errorTitle="Valor fuera de rango" error="Ingrese un valor correcto" sqref="G26" xr:uid="{D5465490-DC0E-47D1-9A1D-D8E9DB2FB2AD}">
      <formula1>0</formula1>
      <formula2>100</formula2>
    </dataValidation>
    <dataValidation type="whole" allowBlank="1" showInputMessage="1" showErrorMessage="1" errorTitle="Valor fuera de rango" error="Ingrese un valor correcto" sqref="G27" xr:uid="{E0713196-5851-47E8-A3D1-168F33348139}">
      <formula1>0</formula1>
      <formula2>100</formula2>
    </dataValidation>
    <dataValidation type="whole" allowBlank="1" showInputMessage="1" showErrorMessage="1" errorTitle="Valor fuera de rango" error="Ingrese un valor correcto" sqref="G28" xr:uid="{C84521E3-2072-4DE6-A825-555264F6D964}">
      <formula1>0</formula1>
      <formula2>100</formula2>
    </dataValidation>
    <dataValidation type="whole" allowBlank="1" showInputMessage="1" showErrorMessage="1" errorTitle="Valor fuera de rango" error="Ingrese un valor correcto" sqref="G29" xr:uid="{2BCDDB51-7041-4E0A-86EA-6ECDBD3E526A}">
      <formula1>0</formula1>
      <formula2>100</formula2>
    </dataValidation>
    <dataValidation type="whole" allowBlank="1" showInputMessage="1" showErrorMessage="1" errorTitle="Valor fuera de rango" error="Ingrese un valor correcto" sqref="G30" xr:uid="{AE51B353-2F10-4C6C-8EE3-0B1A3ADE9A53}">
      <formula1>0</formula1>
      <formula2>100</formula2>
    </dataValidation>
    <dataValidation type="whole" allowBlank="1" showInputMessage="1" showErrorMessage="1" errorTitle="Valor fuera de rango" error="Ingrese un valor correcto" sqref="G31" xr:uid="{BEF9EA75-28D0-468E-902F-9771C3E057C3}">
      <formula1>0</formula1>
      <formula2>100</formula2>
    </dataValidation>
    <dataValidation type="whole" allowBlank="1" showInputMessage="1" showErrorMessage="1" errorTitle="Valor fuera de rango" error="Ingrese un valor correcto" sqref="G32" xr:uid="{CE272D73-A2A8-42C1-BAC8-9E386C1AB3A1}">
      <formula1>0</formula1>
      <formula2>100</formula2>
    </dataValidation>
    <dataValidation type="whole" allowBlank="1" showInputMessage="1" showErrorMessage="1" errorTitle="Valor fuera de rango" error="Ingrese un valor correcto" sqref="G33" xr:uid="{BE3C4213-8CA6-4481-B498-EF902EB35EB4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1A274-4348-4C22-99E6-E063FB0870C4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285156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349</v>
      </c>
      <c r="C1" s="1" t="s">
        <v>350</v>
      </c>
      <c r="D1" s="5" t="s">
        <v>415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285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351</v>
      </c>
      <c r="B3" s="11">
        <v>1</v>
      </c>
      <c r="C3" s="12" t="s">
        <v>352</v>
      </c>
      <c r="D3" s="13">
        <v>98</v>
      </c>
      <c r="E3" s="13">
        <v>97</v>
      </c>
      <c r="F3" s="13">
        <v>98</v>
      </c>
      <c r="G3" s="14"/>
      <c r="H3" s="13"/>
      <c r="I3" s="13"/>
      <c r="J3" s="13"/>
      <c r="M3">
        <f>D3+E3+F3+G3+H3</f>
        <v>293</v>
      </c>
      <c r="N3">
        <f>D3*0.17+E3*0.17+F3*0.17+G3*0.17+H3*0.17</f>
        <v>49.81</v>
      </c>
      <c r="O3">
        <f>I3*0.15</f>
        <v>0</v>
      </c>
      <c r="P3">
        <f>ROUND(N3+O3,0)</f>
        <v>50</v>
      </c>
    </row>
    <row r="4" spans="1:16" x14ac:dyDescent="0.25">
      <c r="A4" s="11" t="s">
        <v>353</v>
      </c>
      <c r="B4" s="11">
        <v>2</v>
      </c>
      <c r="C4" s="12" t="s">
        <v>354</v>
      </c>
      <c r="D4" s="13">
        <v>95</v>
      </c>
      <c r="E4" s="13">
        <v>92</v>
      </c>
      <c r="F4" s="13">
        <v>100</v>
      </c>
      <c r="G4" s="14"/>
      <c r="H4" s="13"/>
      <c r="I4" s="13"/>
      <c r="J4" s="13"/>
      <c r="M4">
        <f>D4+E4+F4+G4+H4</f>
        <v>287</v>
      </c>
      <c r="N4">
        <f>D4*0.17+E4*0.17+F4*0.17+G4*0.17+H4*0.17</f>
        <v>48.790000000000006</v>
      </c>
      <c r="O4">
        <f>I4*0.15</f>
        <v>0</v>
      </c>
      <c r="P4">
        <f>ROUND(N4+O4,0)</f>
        <v>49</v>
      </c>
    </row>
    <row r="5" spans="1:16" x14ac:dyDescent="0.25">
      <c r="A5" s="11" t="s">
        <v>355</v>
      </c>
      <c r="B5" s="11">
        <v>3</v>
      </c>
      <c r="C5" s="12" t="s">
        <v>356</v>
      </c>
      <c r="D5" s="13">
        <v>95</v>
      </c>
      <c r="E5" s="13">
        <v>95</v>
      </c>
      <c r="F5" s="13">
        <v>100</v>
      </c>
      <c r="G5" s="14"/>
      <c r="H5" s="13"/>
      <c r="I5" s="13"/>
      <c r="J5" s="13"/>
      <c r="M5">
        <f>D5+E5+F5+G5+H5</f>
        <v>290</v>
      </c>
      <c r="N5">
        <f>D5*0.17+E5*0.17+F5*0.17+G5*0.17+H5*0.17</f>
        <v>49.300000000000004</v>
      </c>
      <c r="O5">
        <f>I5*0.15</f>
        <v>0</v>
      </c>
      <c r="P5">
        <f>ROUND(N5+O5,0)</f>
        <v>49</v>
      </c>
    </row>
    <row r="6" spans="1:16" x14ac:dyDescent="0.25">
      <c r="A6" s="11" t="s">
        <v>357</v>
      </c>
      <c r="B6" s="11">
        <v>4</v>
      </c>
      <c r="C6" s="12" t="s">
        <v>358</v>
      </c>
      <c r="D6" s="13">
        <v>78</v>
      </c>
      <c r="E6" s="13">
        <v>88</v>
      </c>
      <c r="F6" s="13">
        <v>100</v>
      </c>
      <c r="G6" s="14"/>
      <c r="H6" s="13"/>
      <c r="I6" s="13"/>
      <c r="J6" s="13"/>
      <c r="M6">
        <f>D6+E6+F6+G6+H6</f>
        <v>266</v>
      </c>
      <c r="N6">
        <f>D6*0.17+E6*0.17+F6*0.17+G6*0.17+H6*0.17</f>
        <v>45.22</v>
      </c>
      <c r="O6">
        <f>I6*0.15</f>
        <v>0</v>
      </c>
      <c r="P6">
        <f>ROUND(N6+O6,0)</f>
        <v>45</v>
      </c>
    </row>
    <row r="7" spans="1:16" x14ac:dyDescent="0.25">
      <c r="A7" s="11" t="s">
        <v>359</v>
      </c>
      <c r="B7" s="11">
        <v>5</v>
      </c>
      <c r="C7" s="12" t="s">
        <v>360</v>
      </c>
      <c r="D7" s="13">
        <v>98</v>
      </c>
      <c r="E7" s="13">
        <v>91</v>
      </c>
      <c r="F7" s="13">
        <v>100</v>
      </c>
      <c r="G7" s="14"/>
      <c r="H7" s="13"/>
      <c r="I7" s="13"/>
      <c r="J7" s="13"/>
      <c r="M7">
        <f>D7+E7+F7+G7+H7</f>
        <v>289</v>
      </c>
      <c r="N7">
        <f>D7*0.17+E7*0.17+F7*0.17+G7*0.17+H7*0.17</f>
        <v>49.13</v>
      </c>
      <c r="O7">
        <f>I7*0.15</f>
        <v>0</v>
      </c>
      <c r="P7">
        <f>ROUND(N7+O7,0)</f>
        <v>49</v>
      </c>
    </row>
    <row r="8" spans="1:16" x14ac:dyDescent="0.25">
      <c r="A8" s="11" t="s">
        <v>361</v>
      </c>
      <c r="B8" s="11">
        <v>6</v>
      </c>
      <c r="C8" s="12" t="s">
        <v>362</v>
      </c>
      <c r="D8" s="13">
        <v>98</v>
      </c>
      <c r="E8" s="13">
        <v>93</v>
      </c>
      <c r="F8" s="13">
        <v>99</v>
      </c>
      <c r="G8" s="14"/>
      <c r="H8" s="13"/>
      <c r="I8" s="13"/>
      <c r="J8" s="13"/>
      <c r="M8">
        <f>D8+E8+F8+G8+H8</f>
        <v>290</v>
      </c>
      <c r="N8">
        <f>D8*0.17+E8*0.17+F8*0.17+G8*0.17+H8*0.17</f>
        <v>49.3</v>
      </c>
      <c r="O8">
        <f>I8*0.15</f>
        <v>0</v>
      </c>
      <c r="P8">
        <f>ROUND(N8+O8,0)</f>
        <v>49</v>
      </c>
    </row>
    <row r="9" spans="1:16" x14ac:dyDescent="0.25">
      <c r="A9" s="11" t="s">
        <v>363</v>
      </c>
      <c r="B9" s="11">
        <v>7</v>
      </c>
      <c r="C9" s="12" t="s">
        <v>364</v>
      </c>
      <c r="D9" s="13">
        <v>90</v>
      </c>
      <c r="E9" s="13">
        <v>95</v>
      </c>
      <c r="F9" s="13">
        <v>97</v>
      </c>
      <c r="G9" s="14"/>
      <c r="H9" s="13"/>
      <c r="I9" s="13"/>
      <c r="J9" s="13"/>
      <c r="M9">
        <f>D9+E9+F9+G9+H9</f>
        <v>282</v>
      </c>
      <c r="N9">
        <f>D9*0.17+E9*0.17+F9*0.17+G9*0.17+H9*0.17</f>
        <v>47.940000000000005</v>
      </c>
      <c r="O9">
        <f>I9*0.15</f>
        <v>0</v>
      </c>
      <c r="P9">
        <f>ROUND(N9+O9,0)</f>
        <v>48</v>
      </c>
    </row>
    <row r="10" spans="1:16" x14ac:dyDescent="0.25">
      <c r="A10" s="11" t="s">
        <v>365</v>
      </c>
      <c r="B10" s="11">
        <v>8</v>
      </c>
      <c r="C10" s="12" t="s">
        <v>366</v>
      </c>
      <c r="D10" s="13">
        <v>96</v>
      </c>
      <c r="E10" s="13">
        <v>100</v>
      </c>
      <c r="F10" s="13">
        <v>100</v>
      </c>
      <c r="G10" s="14"/>
      <c r="H10" s="13"/>
      <c r="I10" s="13"/>
      <c r="J10" s="13"/>
      <c r="M10">
        <f>D10+E10+F10+G10+H10</f>
        <v>296</v>
      </c>
      <c r="N10">
        <f>D10*0.17+E10*0.17+F10*0.17+G10*0.17+H10*0.17</f>
        <v>50.32</v>
      </c>
      <c r="O10">
        <f>I10*0.15</f>
        <v>0</v>
      </c>
      <c r="P10">
        <f>ROUND(N10+O10,0)</f>
        <v>50</v>
      </c>
    </row>
    <row r="11" spans="1:16" x14ac:dyDescent="0.25">
      <c r="A11" s="11" t="s">
        <v>367</v>
      </c>
      <c r="B11" s="11">
        <v>9</v>
      </c>
      <c r="C11" s="12" t="s">
        <v>368</v>
      </c>
      <c r="D11" s="13">
        <v>97</v>
      </c>
      <c r="E11" s="13">
        <v>93</v>
      </c>
      <c r="F11" s="13">
        <v>100</v>
      </c>
      <c r="G11" s="14"/>
      <c r="H11" s="13"/>
      <c r="I11" s="13"/>
      <c r="J11" s="13"/>
      <c r="M11">
        <f>D11+E11+F11+G11+H11</f>
        <v>290</v>
      </c>
      <c r="N11">
        <f>D11*0.17+E11*0.17+F11*0.17+G11*0.17+H11*0.17</f>
        <v>49.300000000000004</v>
      </c>
      <c r="O11">
        <f>I11*0.15</f>
        <v>0</v>
      </c>
      <c r="P11">
        <f>ROUND(N11+O11,0)</f>
        <v>49</v>
      </c>
    </row>
    <row r="12" spans="1:16" x14ac:dyDescent="0.25">
      <c r="A12" s="11" t="s">
        <v>369</v>
      </c>
      <c r="B12" s="11">
        <v>10</v>
      </c>
      <c r="C12" s="12" t="s">
        <v>370</v>
      </c>
      <c r="D12" s="13">
        <v>97</v>
      </c>
      <c r="E12" s="13">
        <v>85</v>
      </c>
      <c r="F12" s="13">
        <v>100</v>
      </c>
      <c r="G12" s="14"/>
      <c r="H12" s="13"/>
      <c r="I12" s="13"/>
      <c r="J12" s="13"/>
      <c r="M12">
        <f>D12+E12+F12+G12+H12</f>
        <v>282</v>
      </c>
      <c r="N12">
        <f>D12*0.17+E12*0.17+F12*0.17+G12*0.17+H12*0.17</f>
        <v>47.940000000000005</v>
      </c>
      <c r="O12">
        <f>I12*0.15</f>
        <v>0</v>
      </c>
      <c r="P12">
        <f>ROUND(N12+O12,0)</f>
        <v>48</v>
      </c>
    </row>
    <row r="13" spans="1:16" x14ac:dyDescent="0.25">
      <c r="A13" s="11" t="s">
        <v>371</v>
      </c>
      <c r="B13" s="11">
        <v>11</v>
      </c>
      <c r="C13" s="12" t="s">
        <v>372</v>
      </c>
      <c r="D13" s="13">
        <v>100</v>
      </c>
      <c r="E13" s="13">
        <v>75</v>
      </c>
      <c r="F13" s="13">
        <v>66</v>
      </c>
      <c r="G13" s="14"/>
      <c r="H13" s="13"/>
      <c r="I13" s="13"/>
      <c r="J13" s="13"/>
      <c r="M13">
        <f>D13+E13+F13+G13+H13</f>
        <v>241</v>
      </c>
      <c r="N13">
        <f>D13*0.17+E13*0.17+F13*0.17+G13*0.17+H13*0.17</f>
        <v>40.97</v>
      </c>
      <c r="O13">
        <f>I13*0.15</f>
        <v>0</v>
      </c>
      <c r="P13">
        <f>ROUND(N13+O13,0)</f>
        <v>41</v>
      </c>
    </row>
    <row r="14" spans="1:16" x14ac:dyDescent="0.25">
      <c r="A14" s="11" t="s">
        <v>373</v>
      </c>
      <c r="B14" s="11">
        <v>12</v>
      </c>
      <c r="C14" s="12" t="s">
        <v>374</v>
      </c>
      <c r="D14" s="13">
        <v>94</v>
      </c>
      <c r="E14" s="13">
        <v>95</v>
      </c>
      <c r="F14" s="13">
        <v>100</v>
      </c>
      <c r="G14" s="14"/>
      <c r="H14" s="13"/>
      <c r="I14" s="13"/>
      <c r="J14" s="13"/>
      <c r="M14">
        <f>D14+E14+F14+G14+H14</f>
        <v>289</v>
      </c>
      <c r="N14">
        <f>D14*0.17+E14*0.17+F14*0.17+G14*0.17+H14*0.17</f>
        <v>49.13</v>
      </c>
      <c r="O14">
        <f>I14*0.15</f>
        <v>0</v>
      </c>
      <c r="P14">
        <f>ROUND(N14+O14,0)</f>
        <v>49</v>
      </c>
    </row>
    <row r="15" spans="1:16" x14ac:dyDescent="0.25">
      <c r="A15" s="11" t="s">
        <v>375</v>
      </c>
      <c r="B15" s="11">
        <v>13</v>
      </c>
      <c r="C15" s="12" t="s">
        <v>376</v>
      </c>
      <c r="D15" s="13">
        <v>100</v>
      </c>
      <c r="E15" s="13">
        <v>87</v>
      </c>
      <c r="F15" s="13">
        <v>99</v>
      </c>
      <c r="G15" s="14"/>
      <c r="H15" s="13"/>
      <c r="I15" s="13"/>
      <c r="J15" s="13"/>
      <c r="M15">
        <f>D15+E15+F15+G15+H15</f>
        <v>286</v>
      </c>
      <c r="N15">
        <f>D15*0.17+E15*0.17+F15*0.17+G15*0.17+H15*0.17</f>
        <v>48.620000000000005</v>
      </c>
      <c r="O15">
        <f>I15*0.15</f>
        <v>0</v>
      </c>
      <c r="P15">
        <f>ROUND(N15+O15,0)</f>
        <v>49</v>
      </c>
    </row>
    <row r="16" spans="1:16" x14ac:dyDescent="0.25">
      <c r="A16" s="11" t="s">
        <v>377</v>
      </c>
      <c r="B16" s="11">
        <v>14</v>
      </c>
      <c r="C16" s="12" t="s">
        <v>378</v>
      </c>
      <c r="D16" s="13">
        <v>99</v>
      </c>
      <c r="E16" s="13">
        <v>88</v>
      </c>
      <c r="F16" s="13">
        <v>100</v>
      </c>
      <c r="G16" s="14"/>
      <c r="H16" s="13"/>
      <c r="I16" s="13"/>
      <c r="J16" s="13"/>
      <c r="M16">
        <f>D16+E16+F16+G16+H16</f>
        <v>287</v>
      </c>
      <c r="N16">
        <f>D16*0.17+E16*0.17+F16*0.17+G16*0.17+H16*0.17</f>
        <v>48.790000000000006</v>
      </c>
      <c r="O16">
        <f>I16*0.15</f>
        <v>0</v>
      </c>
      <c r="P16">
        <f>ROUND(N16+O16,0)</f>
        <v>49</v>
      </c>
    </row>
    <row r="17" spans="1:16" x14ac:dyDescent="0.25">
      <c r="A17" s="11" t="s">
        <v>379</v>
      </c>
      <c r="B17" s="11">
        <v>15</v>
      </c>
      <c r="C17" s="12" t="s">
        <v>380</v>
      </c>
      <c r="D17" s="13">
        <v>98</v>
      </c>
      <c r="E17" s="13">
        <v>97</v>
      </c>
      <c r="F17" s="13">
        <v>100</v>
      </c>
      <c r="G17" s="14"/>
      <c r="H17" s="13"/>
      <c r="I17" s="13"/>
      <c r="J17" s="13"/>
      <c r="M17">
        <f>D17+E17+F17+G17+H17</f>
        <v>295</v>
      </c>
      <c r="N17">
        <f>D17*0.17+E17*0.17+F17*0.17+G17*0.17+H17*0.17</f>
        <v>50.150000000000006</v>
      </c>
      <c r="O17">
        <f>I17*0.15</f>
        <v>0</v>
      </c>
      <c r="P17">
        <f>ROUND(N17+O17,0)</f>
        <v>50</v>
      </c>
    </row>
    <row r="18" spans="1:16" x14ac:dyDescent="0.25">
      <c r="A18" s="11" t="s">
        <v>381</v>
      </c>
      <c r="B18" s="11">
        <v>16</v>
      </c>
      <c r="C18" s="12" t="s">
        <v>382</v>
      </c>
      <c r="D18" s="13">
        <v>90</v>
      </c>
      <c r="E18" s="13">
        <v>94</v>
      </c>
      <c r="F18" s="13">
        <v>98</v>
      </c>
      <c r="G18" s="14"/>
      <c r="H18" s="13"/>
      <c r="I18" s="13"/>
      <c r="J18" s="13"/>
      <c r="M18">
        <f>D18+E18+F18+G18+H18</f>
        <v>282</v>
      </c>
      <c r="N18">
        <f>D18*0.17+E18*0.17+F18*0.17+G18*0.17+H18*0.17</f>
        <v>47.94</v>
      </c>
      <c r="O18">
        <f>I18*0.15</f>
        <v>0</v>
      </c>
      <c r="P18">
        <f>ROUND(N18+O18,0)</f>
        <v>48</v>
      </c>
    </row>
    <row r="19" spans="1:16" x14ac:dyDescent="0.25">
      <c r="A19" s="11" t="s">
        <v>383</v>
      </c>
      <c r="B19" s="11">
        <v>17</v>
      </c>
      <c r="C19" s="12" t="s">
        <v>384</v>
      </c>
      <c r="D19" s="13">
        <v>100</v>
      </c>
      <c r="E19" s="13">
        <v>79</v>
      </c>
      <c r="F19" s="13">
        <v>100</v>
      </c>
      <c r="G19" s="14"/>
      <c r="H19" s="13"/>
      <c r="I19" s="13"/>
      <c r="J19" s="13"/>
      <c r="M19">
        <f>D19+E19+F19+G19+H19</f>
        <v>279</v>
      </c>
      <c r="N19">
        <f>D19*0.17+E19*0.17+F19*0.17+G19*0.17+H19*0.17</f>
        <v>47.43</v>
      </c>
      <c r="O19">
        <f>I19*0.15</f>
        <v>0</v>
      </c>
      <c r="P19">
        <f>ROUND(N19+O19,0)</f>
        <v>47</v>
      </c>
    </row>
    <row r="20" spans="1:16" x14ac:dyDescent="0.25">
      <c r="A20" s="11" t="s">
        <v>385</v>
      </c>
      <c r="B20" s="11">
        <v>18</v>
      </c>
      <c r="C20" s="12" t="s">
        <v>386</v>
      </c>
      <c r="D20" s="13">
        <v>100</v>
      </c>
      <c r="E20" s="13">
        <v>92</v>
      </c>
      <c r="F20" s="13">
        <v>97</v>
      </c>
      <c r="G20" s="14"/>
      <c r="H20" s="13"/>
      <c r="I20" s="13"/>
      <c r="J20" s="13"/>
      <c r="M20">
        <f>D20+E20+F20+G20+H20</f>
        <v>289</v>
      </c>
      <c r="N20">
        <f>D20*0.17+E20*0.17+F20*0.17+G20*0.17+H20*0.17</f>
        <v>49.13</v>
      </c>
      <c r="O20">
        <f>I20*0.15</f>
        <v>0</v>
      </c>
      <c r="P20">
        <f>ROUND(N20+O20,0)</f>
        <v>49</v>
      </c>
    </row>
    <row r="21" spans="1:16" x14ac:dyDescent="0.25">
      <c r="A21" s="11" t="s">
        <v>387</v>
      </c>
      <c r="B21" s="11">
        <v>19</v>
      </c>
      <c r="C21" s="12" t="s">
        <v>388</v>
      </c>
      <c r="D21" s="13">
        <v>100</v>
      </c>
      <c r="E21" s="13">
        <v>40</v>
      </c>
      <c r="F21" s="13">
        <v>67</v>
      </c>
      <c r="G21" s="14"/>
      <c r="H21" s="13"/>
      <c r="I21" s="13"/>
      <c r="J21" s="13"/>
      <c r="M21">
        <f>D21+E21+F21+G21+H21</f>
        <v>207</v>
      </c>
      <c r="N21">
        <f>D21*0.17+E21*0.17+F21*0.17+G21*0.17+H21*0.17</f>
        <v>35.19</v>
      </c>
      <c r="O21">
        <f>I21*0.15</f>
        <v>0</v>
      </c>
      <c r="P21">
        <f>ROUND(N21+O21,0)</f>
        <v>35</v>
      </c>
    </row>
    <row r="22" spans="1:16" x14ac:dyDescent="0.25">
      <c r="A22" s="11" t="s">
        <v>389</v>
      </c>
      <c r="B22" s="11">
        <v>20</v>
      </c>
      <c r="C22" s="12" t="s">
        <v>390</v>
      </c>
      <c r="D22" s="13">
        <v>91</v>
      </c>
      <c r="E22" s="13">
        <v>94</v>
      </c>
      <c r="F22" s="13">
        <v>98</v>
      </c>
      <c r="G22" s="14"/>
      <c r="H22" s="13"/>
      <c r="I22" s="13"/>
      <c r="J22" s="13"/>
      <c r="M22">
        <f>D22+E22+F22+G22+H22</f>
        <v>283</v>
      </c>
      <c r="N22">
        <f>D22*0.17+E22*0.17+F22*0.17+G22*0.17+H22*0.17</f>
        <v>48.11</v>
      </c>
      <c r="O22">
        <f>I22*0.15</f>
        <v>0</v>
      </c>
      <c r="P22">
        <f>ROUND(N22+O22,0)</f>
        <v>48</v>
      </c>
    </row>
    <row r="23" spans="1:16" x14ac:dyDescent="0.25">
      <c r="A23" s="11" t="s">
        <v>391</v>
      </c>
      <c r="B23" s="11">
        <v>21</v>
      </c>
      <c r="C23" s="12" t="s">
        <v>392</v>
      </c>
      <c r="D23" s="13">
        <v>100</v>
      </c>
      <c r="E23" s="13">
        <v>92</v>
      </c>
      <c r="F23" s="13">
        <v>98</v>
      </c>
      <c r="G23" s="14"/>
      <c r="H23" s="13"/>
      <c r="I23" s="13"/>
      <c r="J23" s="13"/>
      <c r="M23">
        <f>D23+E23+F23+G23+H23</f>
        <v>290</v>
      </c>
      <c r="N23">
        <f>D23*0.17+E23*0.17+F23*0.17+G23*0.17+H23*0.17</f>
        <v>49.3</v>
      </c>
      <c r="O23">
        <f>I23*0.15</f>
        <v>0</v>
      </c>
      <c r="P23">
        <f>ROUND(N23+O23,0)</f>
        <v>49</v>
      </c>
    </row>
    <row r="24" spans="1:16" x14ac:dyDescent="0.25">
      <c r="A24" s="11" t="s">
        <v>393</v>
      </c>
      <c r="B24" s="11">
        <v>22</v>
      </c>
      <c r="C24" s="12" t="s">
        <v>394</v>
      </c>
      <c r="D24" s="13">
        <v>79</v>
      </c>
      <c r="E24" s="13">
        <v>66</v>
      </c>
      <c r="F24" s="13">
        <v>100</v>
      </c>
      <c r="G24" s="14"/>
      <c r="H24" s="13"/>
      <c r="I24" s="13"/>
      <c r="J24" s="13"/>
      <c r="M24">
        <f>D24+E24+F24+G24+H24</f>
        <v>245</v>
      </c>
      <c r="N24">
        <f>D24*0.17+E24*0.17+F24*0.17+G24*0.17+H24*0.17</f>
        <v>41.650000000000006</v>
      </c>
      <c r="O24">
        <f>I24*0.15</f>
        <v>0</v>
      </c>
      <c r="P24">
        <f>ROUND(N24+O24,0)</f>
        <v>42</v>
      </c>
    </row>
    <row r="25" spans="1:16" x14ac:dyDescent="0.25">
      <c r="A25" s="11" t="s">
        <v>395</v>
      </c>
      <c r="B25" s="11">
        <v>23</v>
      </c>
      <c r="C25" s="12" t="s">
        <v>396</v>
      </c>
      <c r="D25" s="13">
        <v>95</v>
      </c>
      <c r="E25" s="13">
        <v>94</v>
      </c>
      <c r="F25" s="13">
        <v>100</v>
      </c>
      <c r="G25" s="14"/>
      <c r="H25" s="13"/>
      <c r="I25" s="13"/>
      <c r="J25" s="13"/>
      <c r="M25">
        <f>D25+E25+F25+G25+H25</f>
        <v>289</v>
      </c>
      <c r="N25">
        <f>D25*0.17+E25*0.17+F25*0.17+G25*0.17+H25*0.17</f>
        <v>49.13</v>
      </c>
      <c r="O25">
        <f>I25*0.15</f>
        <v>0</v>
      </c>
      <c r="P25">
        <f>ROUND(N25+O25,0)</f>
        <v>49</v>
      </c>
    </row>
    <row r="26" spans="1:16" x14ac:dyDescent="0.25">
      <c r="A26" s="11" t="s">
        <v>397</v>
      </c>
      <c r="B26" s="11">
        <v>24</v>
      </c>
      <c r="C26" s="12" t="s">
        <v>398</v>
      </c>
      <c r="D26" s="13">
        <v>88</v>
      </c>
      <c r="E26" s="13">
        <v>95</v>
      </c>
      <c r="F26" s="13">
        <v>93</v>
      </c>
      <c r="G26" s="14"/>
      <c r="H26" s="13"/>
      <c r="I26" s="13"/>
      <c r="J26" s="13"/>
      <c r="M26">
        <f>D26+E26+F26+G26+H26</f>
        <v>276</v>
      </c>
      <c r="N26">
        <f>D26*0.17+E26*0.17+F26*0.17+G26*0.17+H26*0.17</f>
        <v>46.92</v>
      </c>
      <c r="O26">
        <f>I26*0.15</f>
        <v>0</v>
      </c>
      <c r="P26">
        <f>ROUND(N26+O26,0)</f>
        <v>47</v>
      </c>
    </row>
    <row r="27" spans="1:16" x14ac:dyDescent="0.25">
      <c r="A27" s="11" t="s">
        <v>399</v>
      </c>
      <c r="B27" s="11">
        <v>25</v>
      </c>
      <c r="C27" s="12" t="s">
        <v>400</v>
      </c>
      <c r="D27" s="13">
        <v>95</v>
      </c>
      <c r="E27" s="13">
        <v>48</v>
      </c>
      <c r="F27" s="13">
        <v>100</v>
      </c>
      <c r="G27" s="14"/>
      <c r="H27" s="13"/>
      <c r="I27" s="13"/>
      <c r="J27" s="13"/>
      <c r="M27">
        <f>D27+E27+F27+G27+H27</f>
        <v>243</v>
      </c>
      <c r="N27">
        <f>D27*0.17+E27*0.17+F27*0.17+G27*0.17+H27*0.17</f>
        <v>41.31</v>
      </c>
      <c r="O27">
        <f>I27*0.15</f>
        <v>0</v>
      </c>
      <c r="P27">
        <f>ROUND(N27+O27,0)</f>
        <v>41</v>
      </c>
    </row>
    <row r="28" spans="1:16" x14ac:dyDescent="0.25">
      <c r="A28" s="11" t="s">
        <v>401</v>
      </c>
      <c r="B28" s="11">
        <v>26</v>
      </c>
      <c r="C28" s="12" t="s">
        <v>402</v>
      </c>
      <c r="D28" s="13">
        <v>100</v>
      </c>
      <c r="E28" s="13">
        <v>89</v>
      </c>
      <c r="F28" s="13">
        <v>77</v>
      </c>
      <c r="G28" s="14"/>
      <c r="H28" s="13"/>
      <c r="I28" s="13"/>
      <c r="J28" s="13"/>
      <c r="M28">
        <f>D28+E28+F28+G28+H28</f>
        <v>266</v>
      </c>
      <c r="N28">
        <f>D28*0.17+E28*0.17+F28*0.17+G28*0.17+H28*0.17</f>
        <v>45.220000000000006</v>
      </c>
      <c r="O28">
        <f>I28*0.15</f>
        <v>0</v>
      </c>
      <c r="P28">
        <f>ROUND(N28+O28,0)</f>
        <v>45</v>
      </c>
    </row>
    <row r="29" spans="1:16" x14ac:dyDescent="0.25">
      <c r="A29" s="11" t="s">
        <v>403</v>
      </c>
      <c r="B29" s="11">
        <v>27</v>
      </c>
      <c r="C29" s="12" t="s">
        <v>404</v>
      </c>
      <c r="D29" s="13">
        <v>79</v>
      </c>
      <c r="E29" s="13">
        <v>81</v>
      </c>
      <c r="F29" s="13">
        <v>100</v>
      </c>
      <c r="G29" s="14"/>
      <c r="H29" s="13"/>
      <c r="I29" s="13"/>
      <c r="J29" s="13"/>
      <c r="M29">
        <f>D29+E29+F29+G29+H29</f>
        <v>260</v>
      </c>
      <c r="N29">
        <f>D29*0.17+E29*0.17+F29*0.17+G29*0.17+H29*0.17</f>
        <v>44.2</v>
      </c>
      <c r="O29">
        <f>I29*0.15</f>
        <v>0</v>
      </c>
      <c r="P29">
        <f>ROUND(N29+O29,0)</f>
        <v>44</v>
      </c>
    </row>
    <row r="30" spans="1:16" x14ac:dyDescent="0.25">
      <c r="A30" s="11" t="s">
        <v>405</v>
      </c>
      <c r="B30" s="11">
        <v>28</v>
      </c>
      <c r="C30" s="12" t="s">
        <v>406</v>
      </c>
      <c r="D30" s="13">
        <v>98</v>
      </c>
      <c r="E30" s="13">
        <v>91</v>
      </c>
      <c r="F30" s="13">
        <v>97</v>
      </c>
      <c r="G30" s="14"/>
      <c r="H30" s="13"/>
      <c r="I30" s="13"/>
      <c r="J30" s="13"/>
      <c r="M30">
        <f>D30+E30+F30+G30+H30</f>
        <v>286</v>
      </c>
      <c r="N30">
        <f>D30*0.17+E30*0.17+F30*0.17+G30*0.17+H30*0.17</f>
        <v>48.620000000000005</v>
      </c>
      <c r="O30">
        <f>I30*0.15</f>
        <v>0</v>
      </c>
      <c r="P30">
        <f>ROUND(N30+O30,0)</f>
        <v>49</v>
      </c>
    </row>
    <row r="31" spans="1:16" x14ac:dyDescent="0.25">
      <c r="A31" s="11" t="s">
        <v>407</v>
      </c>
      <c r="B31" s="11">
        <v>29</v>
      </c>
      <c r="C31" s="12" t="s">
        <v>408</v>
      </c>
      <c r="D31" s="13">
        <v>95</v>
      </c>
      <c r="E31" s="13">
        <v>82</v>
      </c>
      <c r="F31" s="13">
        <v>100</v>
      </c>
      <c r="G31" s="14"/>
      <c r="H31" s="13"/>
      <c r="I31" s="13"/>
      <c r="J31" s="13"/>
      <c r="M31">
        <f>D31+E31+F31+G31+H31</f>
        <v>277</v>
      </c>
      <c r="N31">
        <f>D31*0.17+E31*0.17+F31*0.17+G31*0.17+H31*0.17</f>
        <v>47.09</v>
      </c>
      <c r="O31">
        <f>I31*0.15</f>
        <v>0</v>
      </c>
      <c r="P31">
        <f>ROUND(N31+O31,0)</f>
        <v>47</v>
      </c>
    </row>
    <row r="32" spans="1:16" x14ac:dyDescent="0.25">
      <c r="A32" s="11" t="s">
        <v>409</v>
      </c>
      <c r="B32" s="11">
        <v>30</v>
      </c>
      <c r="C32" s="12" t="s">
        <v>410</v>
      </c>
      <c r="D32" s="13">
        <v>95</v>
      </c>
      <c r="E32" s="13">
        <v>93</v>
      </c>
      <c r="F32" s="13">
        <v>100</v>
      </c>
      <c r="G32" s="14"/>
      <c r="H32" s="13"/>
      <c r="I32" s="13"/>
      <c r="J32" s="13"/>
      <c r="M32">
        <f>D32+E32+F32+G32+H32</f>
        <v>288</v>
      </c>
      <c r="N32">
        <f>D32*0.17+E32*0.17+F32*0.17+G32*0.17+H32*0.17</f>
        <v>48.96</v>
      </c>
      <c r="O32">
        <f>I32*0.15</f>
        <v>0</v>
      </c>
      <c r="P32">
        <f>ROUND(N32+O32,0)</f>
        <v>49</v>
      </c>
    </row>
    <row r="33" spans="1:16" x14ac:dyDescent="0.25">
      <c r="A33" s="11" t="s">
        <v>411</v>
      </c>
      <c r="B33" s="11">
        <v>31</v>
      </c>
      <c r="C33" s="12" t="s">
        <v>412</v>
      </c>
      <c r="D33" s="13">
        <v>90</v>
      </c>
      <c r="E33" s="13">
        <v>91</v>
      </c>
      <c r="F33" s="13">
        <v>98</v>
      </c>
      <c r="G33" s="14"/>
      <c r="H33" s="13"/>
      <c r="I33" s="13"/>
      <c r="J33" s="13"/>
      <c r="M33">
        <f>D33+E33+F33+G33+H33</f>
        <v>279</v>
      </c>
      <c r="N33">
        <f>D33*0.17+E33*0.17+F33*0.17+G33*0.17+H33*0.17</f>
        <v>47.430000000000007</v>
      </c>
      <c r="O33">
        <f>I33*0.15</f>
        <v>0</v>
      </c>
      <c r="P33">
        <f>ROUND(N33+O33,0)</f>
        <v>47</v>
      </c>
    </row>
    <row r="34" spans="1:16" x14ac:dyDescent="0.25">
      <c r="A34" s="11" t="s">
        <v>413</v>
      </c>
      <c r="B34" s="11">
        <v>32</v>
      </c>
      <c r="C34" s="12" t="s">
        <v>414</v>
      </c>
      <c r="D34" s="13">
        <v>95</v>
      </c>
      <c r="E34" s="13">
        <v>85</v>
      </c>
      <c r="F34" s="13">
        <v>76</v>
      </c>
      <c r="G34" s="14"/>
      <c r="H34" s="13"/>
      <c r="I34" s="13"/>
      <c r="J34" s="13"/>
      <c r="M34">
        <f>D34+E34+F34+G34+H34</f>
        <v>256</v>
      </c>
      <c r="N34">
        <f>D34*0.17+E34*0.17+F34*0.17+G34*0.17+H34*0.17</f>
        <v>43.52</v>
      </c>
      <c r="O34">
        <f>I34*0.15</f>
        <v>0</v>
      </c>
      <c r="P34">
        <f>ROUND(N34+O34,0)</f>
        <v>44</v>
      </c>
    </row>
  </sheetData>
  <sheetProtection algorithmName="SHA-512" hashValue="1pH7/BiRCtZiKnWG+Lk47m/raFbJvjmqvCVe3Kyem+SGEduHFCtUQaJDs9k9GhyZcIQGVJjQyFP1Qd4K84KNAA==" saltValue="NyRS7Dlwz1bwdL5mW+D6jQ==" spinCount="100000" sheet="1" objects="1" scenarios="1"/>
  <dataValidations count="32">
    <dataValidation type="whole" allowBlank="1" showInputMessage="1" showErrorMessage="1" errorTitle="Valor fuera de rango" error="Ingrese un valor correcto" sqref="G3" xr:uid="{51421D55-E0B4-4DB4-8593-610863847D56}">
      <formula1>0</formula1>
      <formula2>100</formula2>
    </dataValidation>
    <dataValidation type="whole" allowBlank="1" showInputMessage="1" showErrorMessage="1" errorTitle="Valor fuera de rango" error="Ingrese un valor correcto" sqref="G4" xr:uid="{F70DF023-C872-4947-9F24-AECDC9A25520}">
      <formula1>0</formula1>
      <formula2>100</formula2>
    </dataValidation>
    <dataValidation type="whole" allowBlank="1" showInputMessage="1" showErrorMessage="1" errorTitle="Valor fuera de rango" error="Ingrese un valor correcto" sqref="G5" xr:uid="{647F42EA-78C9-4265-877A-C7AFE1C3C7B0}">
      <formula1>0</formula1>
      <formula2>100</formula2>
    </dataValidation>
    <dataValidation type="whole" allowBlank="1" showInputMessage="1" showErrorMessage="1" errorTitle="Valor fuera de rango" error="Ingrese un valor correcto" sqref="G6" xr:uid="{7EF59E07-65FF-42C9-BF7D-8BA9DC7EC14E}">
      <formula1>0</formula1>
      <formula2>100</formula2>
    </dataValidation>
    <dataValidation type="whole" allowBlank="1" showInputMessage="1" showErrorMessage="1" errorTitle="Valor fuera de rango" error="Ingrese un valor correcto" sqref="G7" xr:uid="{A96FA68A-8305-444B-AE1E-CAC8CC139FF2}">
      <formula1>0</formula1>
      <formula2>100</formula2>
    </dataValidation>
    <dataValidation type="whole" allowBlank="1" showInputMessage="1" showErrorMessage="1" errorTitle="Valor fuera de rango" error="Ingrese un valor correcto" sqref="G8" xr:uid="{252BE54C-80F5-46F3-A3D7-9870110C8599}">
      <formula1>0</formula1>
      <formula2>100</formula2>
    </dataValidation>
    <dataValidation type="whole" allowBlank="1" showInputMessage="1" showErrorMessage="1" errorTitle="Valor fuera de rango" error="Ingrese un valor correcto" sqref="G9" xr:uid="{4BEC9628-5156-46FB-982B-74AA72C1DFD4}">
      <formula1>0</formula1>
      <formula2>100</formula2>
    </dataValidation>
    <dataValidation type="whole" allowBlank="1" showInputMessage="1" showErrorMessage="1" errorTitle="Valor fuera de rango" error="Ingrese un valor correcto" sqref="G10" xr:uid="{8D75404C-D7D2-4B1A-8CAA-888E49E60310}">
      <formula1>0</formula1>
      <formula2>100</formula2>
    </dataValidation>
    <dataValidation type="whole" allowBlank="1" showInputMessage="1" showErrorMessage="1" errorTitle="Valor fuera de rango" error="Ingrese un valor correcto" sqref="G11" xr:uid="{BEDDC702-3126-4444-B3F7-C302130A87F5}">
      <formula1>0</formula1>
      <formula2>100</formula2>
    </dataValidation>
    <dataValidation type="whole" allowBlank="1" showInputMessage="1" showErrorMessage="1" errorTitle="Valor fuera de rango" error="Ingrese un valor correcto" sqref="G12" xr:uid="{D2FC41B5-E68A-45C5-BE42-43391F152615}">
      <formula1>0</formula1>
      <formula2>100</formula2>
    </dataValidation>
    <dataValidation type="whole" allowBlank="1" showInputMessage="1" showErrorMessage="1" errorTitle="Valor fuera de rango" error="Ingrese un valor correcto" sqref="G13" xr:uid="{4E947098-EFD7-441A-B704-637E90EE3CB5}">
      <formula1>0</formula1>
      <formula2>100</formula2>
    </dataValidation>
    <dataValidation type="whole" allowBlank="1" showInputMessage="1" showErrorMessage="1" errorTitle="Valor fuera de rango" error="Ingrese un valor correcto" sqref="G14" xr:uid="{2D37CFEB-1FF6-40B9-9781-FC8B20F2EAAF}">
      <formula1>0</formula1>
      <formula2>100</formula2>
    </dataValidation>
    <dataValidation type="whole" allowBlank="1" showInputMessage="1" showErrorMessage="1" errorTitle="Valor fuera de rango" error="Ingrese un valor correcto" sqref="G15" xr:uid="{51F0FC4B-81E1-4F4A-AF5B-66B74F1C8854}">
      <formula1>0</formula1>
      <formula2>100</formula2>
    </dataValidation>
    <dataValidation type="whole" allowBlank="1" showInputMessage="1" showErrorMessage="1" errorTitle="Valor fuera de rango" error="Ingrese un valor correcto" sqref="G16" xr:uid="{1034B51F-A2A8-4FE7-B2DF-07E31A85F870}">
      <formula1>0</formula1>
      <formula2>100</formula2>
    </dataValidation>
    <dataValidation type="whole" allowBlank="1" showInputMessage="1" showErrorMessage="1" errorTitle="Valor fuera de rango" error="Ingrese un valor correcto" sqref="G17" xr:uid="{0E8570C3-5288-4B3B-873C-99210B28E788}">
      <formula1>0</formula1>
      <formula2>100</formula2>
    </dataValidation>
    <dataValidation type="whole" allowBlank="1" showInputMessage="1" showErrorMessage="1" errorTitle="Valor fuera de rango" error="Ingrese un valor correcto" sqref="G18" xr:uid="{D0A1CAAF-8777-4DA4-981B-44F2EAA50124}">
      <formula1>0</formula1>
      <formula2>100</formula2>
    </dataValidation>
    <dataValidation type="whole" allowBlank="1" showInputMessage="1" showErrorMessage="1" errorTitle="Valor fuera de rango" error="Ingrese un valor correcto" sqref="G19" xr:uid="{833EE274-4A04-43BB-A156-CDCEDD4D9ACB}">
      <formula1>0</formula1>
      <formula2>100</formula2>
    </dataValidation>
    <dataValidation type="whole" allowBlank="1" showInputMessage="1" showErrorMessage="1" errorTitle="Valor fuera de rango" error="Ingrese un valor correcto" sqref="G20" xr:uid="{943DCB96-E387-4838-87BF-0AAF0BEA7791}">
      <formula1>0</formula1>
      <formula2>100</formula2>
    </dataValidation>
    <dataValidation type="whole" allowBlank="1" showInputMessage="1" showErrorMessage="1" errorTitle="Valor fuera de rango" error="Ingrese un valor correcto" sqref="G21" xr:uid="{544B2C48-7E97-4EE8-ABCD-1375A93AA56A}">
      <formula1>0</formula1>
      <formula2>100</formula2>
    </dataValidation>
    <dataValidation type="whole" allowBlank="1" showInputMessage="1" showErrorMessage="1" errorTitle="Valor fuera de rango" error="Ingrese un valor correcto" sqref="G22" xr:uid="{1362A85C-971E-47F9-A733-56367E8C0006}">
      <formula1>0</formula1>
      <formula2>100</formula2>
    </dataValidation>
    <dataValidation type="whole" allowBlank="1" showInputMessage="1" showErrorMessage="1" errorTitle="Valor fuera de rango" error="Ingrese un valor correcto" sqref="G23" xr:uid="{16364763-9571-4BB3-BFFD-CBA7388E9594}">
      <formula1>0</formula1>
      <formula2>100</formula2>
    </dataValidation>
    <dataValidation type="whole" allowBlank="1" showInputMessage="1" showErrorMessage="1" errorTitle="Valor fuera de rango" error="Ingrese un valor correcto" sqref="G24" xr:uid="{69B67492-E6BE-4FEF-B976-8DF4C79657F1}">
      <formula1>0</formula1>
      <formula2>100</formula2>
    </dataValidation>
    <dataValidation type="whole" allowBlank="1" showInputMessage="1" showErrorMessage="1" errorTitle="Valor fuera de rango" error="Ingrese un valor correcto" sqref="G25" xr:uid="{31B9F01A-EF00-4A23-82DE-99F0CB3DB4E9}">
      <formula1>0</formula1>
      <formula2>100</formula2>
    </dataValidation>
    <dataValidation type="whole" allowBlank="1" showInputMessage="1" showErrorMessage="1" errorTitle="Valor fuera de rango" error="Ingrese un valor correcto" sqref="G26" xr:uid="{CB68BB84-74DB-433F-8D67-4403742E17EF}">
      <formula1>0</formula1>
      <formula2>100</formula2>
    </dataValidation>
    <dataValidation type="whole" allowBlank="1" showInputMessage="1" showErrorMessage="1" errorTitle="Valor fuera de rango" error="Ingrese un valor correcto" sqref="G27" xr:uid="{6C8FB0DA-0529-4DBE-B6F9-2CA193DDDD76}">
      <formula1>0</formula1>
      <formula2>100</formula2>
    </dataValidation>
    <dataValidation type="whole" allowBlank="1" showInputMessage="1" showErrorMessage="1" errorTitle="Valor fuera de rango" error="Ingrese un valor correcto" sqref="G28" xr:uid="{1D69E343-B92F-4919-9176-F828A2F7FA80}">
      <formula1>0</formula1>
      <formula2>100</formula2>
    </dataValidation>
    <dataValidation type="whole" allowBlank="1" showInputMessage="1" showErrorMessage="1" errorTitle="Valor fuera de rango" error="Ingrese un valor correcto" sqref="G29" xr:uid="{2AD378C7-332E-44BA-8C1A-3BFA7E7FA810}">
      <formula1>0</formula1>
      <formula2>100</formula2>
    </dataValidation>
    <dataValidation type="whole" allowBlank="1" showInputMessage="1" showErrorMessage="1" errorTitle="Valor fuera de rango" error="Ingrese un valor correcto" sqref="G30" xr:uid="{E9268AE0-28DA-4D4C-B096-FF9B1A64B6E9}">
      <formula1>0</formula1>
      <formula2>100</formula2>
    </dataValidation>
    <dataValidation type="whole" allowBlank="1" showInputMessage="1" showErrorMessage="1" errorTitle="Valor fuera de rango" error="Ingrese un valor correcto" sqref="G31" xr:uid="{2271BA5A-67E7-4963-ABEE-F14B6DFDA90D}">
      <formula1>0</formula1>
      <formula2>100</formula2>
    </dataValidation>
    <dataValidation type="whole" allowBlank="1" showInputMessage="1" showErrorMessage="1" errorTitle="Valor fuera de rango" error="Ingrese un valor correcto" sqref="G32" xr:uid="{C883A28D-7296-499C-A34F-27ECA7A6DCE7}">
      <formula1>0</formula1>
      <formula2>100</formula2>
    </dataValidation>
    <dataValidation type="whole" allowBlank="1" showInputMessage="1" showErrorMessage="1" errorTitle="Valor fuera de rango" error="Ingrese un valor correcto" sqref="G33" xr:uid="{18DEC1A4-0747-4874-A838-2AF35F17025D}">
      <formula1>0</formula1>
      <formula2>100</formula2>
    </dataValidation>
    <dataValidation type="whole" allowBlank="1" showInputMessage="1" showErrorMessage="1" errorTitle="Valor fuera de rango" error="Ingrese un valor correcto" sqref="G34" xr:uid="{B2BFC8A3-B8DC-4BFE-AB6C-D3F256C119C4}">
      <formula1>0</formula1>
      <formula2>100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62BAF-FD1A-440E-9473-22D7612C0977}">
  <dimension ref="A1:P32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8.5703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417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416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14</v>
      </c>
      <c r="B3" s="11">
        <v>1</v>
      </c>
      <c r="C3" s="12" t="s">
        <v>15</v>
      </c>
      <c r="D3" s="13">
        <v>91</v>
      </c>
      <c r="E3" s="13">
        <v>84</v>
      </c>
      <c r="F3" s="13">
        <v>83</v>
      </c>
      <c r="G3" s="14"/>
      <c r="H3" s="13"/>
      <c r="I3" s="13"/>
      <c r="J3" s="13"/>
      <c r="M3">
        <f>D3+E3+F3+G3+H3</f>
        <v>258</v>
      </c>
      <c r="N3">
        <f>D3*0.17+E3*0.17+F3*0.17+G3*0.17+H3*0.17</f>
        <v>43.86</v>
      </c>
      <c r="O3">
        <f>I3*0.15</f>
        <v>0</v>
      </c>
      <c r="P3">
        <f>ROUND(N3+O3,0)</f>
        <v>44</v>
      </c>
    </row>
    <row r="4" spans="1:16" x14ac:dyDescent="0.25">
      <c r="A4" s="11" t="s">
        <v>16</v>
      </c>
      <c r="B4" s="11">
        <v>2</v>
      </c>
      <c r="C4" s="12" t="s">
        <v>17</v>
      </c>
      <c r="D4" s="13">
        <v>83</v>
      </c>
      <c r="E4" s="13">
        <v>83</v>
      </c>
      <c r="F4" s="13">
        <v>77</v>
      </c>
      <c r="G4" s="14"/>
      <c r="H4" s="13"/>
      <c r="I4" s="13"/>
      <c r="J4" s="13"/>
      <c r="M4">
        <f>D4+E4+F4+G4+H4</f>
        <v>243</v>
      </c>
      <c r="N4">
        <f>D4*0.17+E4*0.17+F4*0.17+G4*0.17+H4*0.17</f>
        <v>41.31</v>
      </c>
      <c r="O4">
        <f>I4*0.15</f>
        <v>0</v>
      </c>
      <c r="P4">
        <f>ROUND(N4+O4,0)</f>
        <v>41</v>
      </c>
    </row>
    <row r="5" spans="1:16" x14ac:dyDescent="0.25">
      <c r="A5" s="11" t="s">
        <v>18</v>
      </c>
      <c r="B5" s="11">
        <v>3</v>
      </c>
      <c r="C5" s="12" t="s">
        <v>19</v>
      </c>
      <c r="D5" s="13">
        <v>81</v>
      </c>
      <c r="E5" s="13">
        <v>69</v>
      </c>
      <c r="F5" s="13">
        <v>65</v>
      </c>
      <c r="G5" s="14"/>
      <c r="H5" s="13"/>
      <c r="I5" s="13"/>
      <c r="J5" s="13"/>
      <c r="M5">
        <f>D5+E5+F5+G5+H5</f>
        <v>215</v>
      </c>
      <c r="N5">
        <f>D5*0.17+E5*0.17+F5*0.17+G5*0.17+H5*0.17</f>
        <v>36.549999999999997</v>
      </c>
      <c r="O5">
        <f>I5*0.15</f>
        <v>0</v>
      </c>
      <c r="P5">
        <f>ROUND(N5+O5,0)</f>
        <v>37</v>
      </c>
    </row>
    <row r="6" spans="1:16" x14ac:dyDescent="0.25">
      <c r="A6" s="11" t="s">
        <v>20</v>
      </c>
      <c r="B6" s="11">
        <v>4</v>
      </c>
      <c r="C6" s="12" t="s">
        <v>21</v>
      </c>
      <c r="D6" s="13">
        <v>86</v>
      </c>
      <c r="E6" s="13">
        <v>78</v>
      </c>
      <c r="F6" s="13">
        <v>77</v>
      </c>
      <c r="G6" s="14"/>
      <c r="H6" s="13"/>
      <c r="I6" s="13"/>
      <c r="J6" s="13"/>
      <c r="M6">
        <f>D6+E6+F6+G6+H6</f>
        <v>241</v>
      </c>
      <c r="N6">
        <f>D6*0.17+E6*0.17+F6*0.17+G6*0.17+H6*0.17</f>
        <v>40.970000000000006</v>
      </c>
      <c r="O6">
        <f>I6*0.15</f>
        <v>0</v>
      </c>
      <c r="P6">
        <f>ROUND(N6+O6,0)</f>
        <v>41</v>
      </c>
    </row>
    <row r="7" spans="1:16" x14ac:dyDescent="0.25">
      <c r="A7" s="11" t="s">
        <v>22</v>
      </c>
      <c r="B7" s="11">
        <v>5</v>
      </c>
      <c r="C7" s="12" t="s">
        <v>23</v>
      </c>
      <c r="D7" s="13">
        <v>77</v>
      </c>
      <c r="E7" s="13">
        <v>62</v>
      </c>
      <c r="F7" s="13">
        <v>74</v>
      </c>
      <c r="G7" s="14"/>
      <c r="H7" s="13"/>
      <c r="I7" s="13"/>
      <c r="J7" s="13"/>
      <c r="M7">
        <f>D7+E7+F7+G7+H7</f>
        <v>213</v>
      </c>
      <c r="N7">
        <f>D7*0.17+E7*0.17+F7*0.17+G7*0.17+H7*0.17</f>
        <v>36.21</v>
      </c>
      <c r="O7">
        <f>I7*0.15</f>
        <v>0</v>
      </c>
      <c r="P7">
        <f>ROUND(N7+O7,0)</f>
        <v>36</v>
      </c>
    </row>
    <row r="8" spans="1:16" x14ac:dyDescent="0.25">
      <c r="A8" s="11" t="s">
        <v>24</v>
      </c>
      <c r="B8" s="11">
        <v>6</v>
      </c>
      <c r="C8" s="12" t="s">
        <v>25</v>
      </c>
      <c r="D8" s="13">
        <v>82</v>
      </c>
      <c r="E8" s="13">
        <v>84</v>
      </c>
      <c r="F8" s="13">
        <v>84</v>
      </c>
      <c r="G8" s="14"/>
      <c r="H8" s="13"/>
      <c r="I8" s="13"/>
      <c r="J8" s="13"/>
      <c r="M8">
        <f>D8+E8+F8+G8+H8</f>
        <v>250</v>
      </c>
      <c r="N8">
        <f>D8*0.17+E8*0.17+F8*0.17+G8*0.17+H8*0.17</f>
        <v>42.5</v>
      </c>
      <c r="O8">
        <f>I8*0.15</f>
        <v>0</v>
      </c>
      <c r="P8">
        <f>ROUND(N8+O8,0)</f>
        <v>43</v>
      </c>
    </row>
    <row r="9" spans="1:16" x14ac:dyDescent="0.25">
      <c r="A9" s="11" t="s">
        <v>26</v>
      </c>
      <c r="B9" s="11">
        <v>7</v>
      </c>
      <c r="C9" s="12" t="s">
        <v>27</v>
      </c>
      <c r="D9" s="13">
        <v>73</v>
      </c>
      <c r="E9" s="13">
        <v>61</v>
      </c>
      <c r="F9" s="13">
        <v>67</v>
      </c>
      <c r="G9" s="14"/>
      <c r="H9" s="13"/>
      <c r="I9" s="13"/>
      <c r="J9" s="13"/>
      <c r="M9">
        <f>D9+E9+F9+G9+H9</f>
        <v>201</v>
      </c>
      <c r="N9">
        <f>D9*0.17+E9*0.17+F9*0.17+G9*0.17+H9*0.17</f>
        <v>34.17</v>
      </c>
      <c r="O9">
        <f>I9*0.15</f>
        <v>0</v>
      </c>
      <c r="P9">
        <f>ROUND(N9+O9,0)</f>
        <v>34</v>
      </c>
    </row>
    <row r="10" spans="1:16" x14ac:dyDescent="0.25">
      <c r="A10" s="11" t="s">
        <v>28</v>
      </c>
      <c r="B10" s="11">
        <v>8</v>
      </c>
      <c r="C10" s="12" t="s">
        <v>29</v>
      </c>
      <c r="D10" s="13">
        <v>94</v>
      </c>
      <c r="E10" s="13">
        <v>87</v>
      </c>
      <c r="F10" s="13">
        <v>93</v>
      </c>
      <c r="G10" s="14"/>
      <c r="H10" s="13"/>
      <c r="I10" s="13"/>
      <c r="J10" s="13"/>
      <c r="M10">
        <f>D10+E10+F10+G10+H10</f>
        <v>274</v>
      </c>
      <c r="N10">
        <f>D10*0.17+E10*0.17+F10*0.17+G10*0.17+H10*0.17</f>
        <v>46.580000000000005</v>
      </c>
      <c r="O10">
        <f>I10*0.15</f>
        <v>0</v>
      </c>
      <c r="P10">
        <f>ROUND(N10+O10,0)</f>
        <v>47</v>
      </c>
    </row>
    <row r="11" spans="1:16" x14ac:dyDescent="0.25">
      <c r="A11" s="11" t="s">
        <v>30</v>
      </c>
      <c r="B11" s="11">
        <v>9</v>
      </c>
      <c r="C11" s="12" t="s">
        <v>31</v>
      </c>
      <c r="D11" s="13">
        <v>84</v>
      </c>
      <c r="E11" s="13">
        <v>69</v>
      </c>
      <c r="F11" s="13">
        <v>62</v>
      </c>
      <c r="G11" s="14"/>
      <c r="H11" s="13"/>
      <c r="I11" s="13"/>
      <c r="J11" s="13"/>
      <c r="M11">
        <f>D11+E11+F11+G11+H11</f>
        <v>215</v>
      </c>
      <c r="N11">
        <f>D11*0.17+E11*0.17+F11*0.17+G11*0.17+H11*0.17</f>
        <v>36.550000000000004</v>
      </c>
      <c r="O11">
        <f>I11*0.15</f>
        <v>0</v>
      </c>
      <c r="P11">
        <f>ROUND(N11+O11,0)</f>
        <v>37</v>
      </c>
    </row>
    <row r="12" spans="1:16" x14ac:dyDescent="0.25">
      <c r="A12" s="11" t="s">
        <v>32</v>
      </c>
      <c r="B12" s="11">
        <v>10</v>
      </c>
      <c r="C12" s="12" t="s">
        <v>33</v>
      </c>
      <c r="D12" s="13">
        <v>85</v>
      </c>
      <c r="E12" s="13">
        <v>80</v>
      </c>
      <c r="F12" s="13">
        <v>86</v>
      </c>
      <c r="G12" s="14"/>
      <c r="H12" s="13"/>
      <c r="I12" s="13"/>
      <c r="J12" s="13"/>
      <c r="M12">
        <f>D12+E12+F12+G12+H12</f>
        <v>251</v>
      </c>
      <c r="N12">
        <f>D12*0.17+E12*0.17+F12*0.17+G12*0.17+H12*0.17</f>
        <v>42.67</v>
      </c>
      <c r="O12">
        <f>I12*0.15</f>
        <v>0</v>
      </c>
      <c r="P12">
        <f>ROUND(N12+O12,0)</f>
        <v>43</v>
      </c>
    </row>
    <row r="13" spans="1:16" x14ac:dyDescent="0.25">
      <c r="A13" s="11" t="s">
        <v>34</v>
      </c>
      <c r="B13" s="11">
        <v>11</v>
      </c>
      <c r="C13" s="12" t="s">
        <v>35</v>
      </c>
      <c r="D13" s="13">
        <v>96</v>
      </c>
      <c r="E13" s="13">
        <v>98</v>
      </c>
      <c r="F13" s="13">
        <v>99</v>
      </c>
      <c r="G13" s="14"/>
      <c r="H13" s="13"/>
      <c r="I13" s="13"/>
      <c r="J13" s="13"/>
      <c r="M13">
        <f>D13+E13+F13+G13+H13</f>
        <v>293</v>
      </c>
      <c r="N13">
        <f>D13*0.17+E13*0.17+F13*0.17+G13*0.17+H13*0.17</f>
        <v>49.81</v>
      </c>
      <c r="O13">
        <f>I13*0.15</f>
        <v>0</v>
      </c>
      <c r="P13">
        <f>ROUND(N13+O13,0)</f>
        <v>50</v>
      </c>
    </row>
    <row r="14" spans="1:16" x14ac:dyDescent="0.25">
      <c r="A14" s="11" t="s">
        <v>36</v>
      </c>
      <c r="B14" s="11">
        <v>12</v>
      </c>
      <c r="C14" s="12" t="s">
        <v>37</v>
      </c>
      <c r="D14" s="13">
        <v>77</v>
      </c>
      <c r="E14" s="13">
        <v>80</v>
      </c>
      <c r="F14" s="13">
        <v>75</v>
      </c>
      <c r="G14" s="14"/>
      <c r="H14" s="13"/>
      <c r="I14" s="13"/>
      <c r="J14" s="13"/>
      <c r="M14">
        <f>D14+E14+F14+G14+H14</f>
        <v>232</v>
      </c>
      <c r="N14">
        <f>D14*0.17+E14*0.17+F14*0.17+G14*0.17+H14*0.17</f>
        <v>39.440000000000005</v>
      </c>
      <c r="O14">
        <f>I14*0.15</f>
        <v>0</v>
      </c>
      <c r="P14">
        <f>ROUND(N14+O14,0)</f>
        <v>39</v>
      </c>
    </row>
    <row r="15" spans="1:16" x14ac:dyDescent="0.25">
      <c r="A15" s="11" t="s">
        <v>38</v>
      </c>
      <c r="B15" s="11">
        <v>13</v>
      </c>
      <c r="C15" s="12" t="s">
        <v>39</v>
      </c>
      <c r="D15" s="13">
        <v>64</v>
      </c>
      <c r="E15" s="13">
        <v>67</v>
      </c>
      <c r="F15" s="13">
        <v>71</v>
      </c>
      <c r="G15" s="14"/>
      <c r="H15" s="13"/>
      <c r="I15" s="13"/>
      <c r="J15" s="13"/>
      <c r="M15">
        <f>D15+E15+F15+G15+H15</f>
        <v>202</v>
      </c>
      <c r="N15">
        <f>D15*0.17+E15*0.17+F15*0.17+G15*0.17+H15*0.17</f>
        <v>34.340000000000003</v>
      </c>
      <c r="O15">
        <f>I15*0.15</f>
        <v>0</v>
      </c>
      <c r="P15">
        <f>ROUND(N15+O15,0)</f>
        <v>34</v>
      </c>
    </row>
    <row r="16" spans="1:16" x14ac:dyDescent="0.25">
      <c r="A16" s="11" t="s">
        <v>40</v>
      </c>
      <c r="B16" s="11">
        <v>14</v>
      </c>
      <c r="C16" s="12" t="s">
        <v>41</v>
      </c>
      <c r="D16" s="13">
        <v>64</v>
      </c>
      <c r="E16" s="13">
        <v>60</v>
      </c>
      <c r="F16" s="13">
        <v>61</v>
      </c>
      <c r="G16" s="14"/>
      <c r="H16" s="13"/>
      <c r="I16" s="13"/>
      <c r="J16" s="13"/>
      <c r="M16">
        <f>D16+E16+F16+G16+H16</f>
        <v>185</v>
      </c>
      <c r="N16">
        <f>D16*0.17+E16*0.17+F16*0.17+G16*0.17+H16*0.17</f>
        <v>31.450000000000003</v>
      </c>
      <c r="O16">
        <f>I16*0.15</f>
        <v>0</v>
      </c>
      <c r="P16">
        <f>ROUND(N16+O16,0)</f>
        <v>31</v>
      </c>
    </row>
    <row r="17" spans="1:16" x14ac:dyDescent="0.25">
      <c r="A17" s="11" t="s">
        <v>42</v>
      </c>
      <c r="B17" s="11">
        <v>15</v>
      </c>
      <c r="C17" s="12" t="s">
        <v>43</v>
      </c>
      <c r="D17" s="13">
        <v>71</v>
      </c>
      <c r="E17" s="13">
        <v>72</v>
      </c>
      <c r="F17" s="13">
        <v>71</v>
      </c>
      <c r="G17" s="14"/>
      <c r="H17" s="13"/>
      <c r="I17" s="13"/>
      <c r="J17" s="13"/>
      <c r="M17">
        <f>D17+E17+F17+G17+H17</f>
        <v>214</v>
      </c>
      <c r="N17">
        <f>D17*0.17+E17*0.17+F17*0.17+G17*0.17+H17*0.17</f>
        <v>36.380000000000003</v>
      </c>
      <c r="O17">
        <f>I17*0.15</f>
        <v>0</v>
      </c>
      <c r="P17">
        <f>ROUND(N17+O17,0)</f>
        <v>36</v>
      </c>
    </row>
    <row r="18" spans="1:16" x14ac:dyDescent="0.25">
      <c r="A18" s="11" t="s">
        <v>44</v>
      </c>
      <c r="B18" s="11">
        <v>16</v>
      </c>
      <c r="C18" s="12" t="s">
        <v>45</v>
      </c>
      <c r="D18" s="13">
        <v>81</v>
      </c>
      <c r="E18" s="13">
        <v>62</v>
      </c>
      <c r="F18" s="13">
        <v>85</v>
      </c>
      <c r="G18" s="14"/>
      <c r="H18" s="13"/>
      <c r="I18" s="13"/>
      <c r="J18" s="13"/>
      <c r="M18">
        <f>D18+E18+F18+G18+H18</f>
        <v>228</v>
      </c>
      <c r="N18">
        <f>D18*0.17+E18*0.17+F18*0.17+G18*0.17+H18*0.17</f>
        <v>38.760000000000005</v>
      </c>
      <c r="O18">
        <f>I18*0.15</f>
        <v>0</v>
      </c>
      <c r="P18">
        <f>ROUND(N18+O18,0)</f>
        <v>39</v>
      </c>
    </row>
    <row r="19" spans="1:16" x14ac:dyDescent="0.25">
      <c r="A19" s="11" t="s">
        <v>46</v>
      </c>
      <c r="B19" s="11">
        <v>17</v>
      </c>
      <c r="C19" s="12" t="s">
        <v>47</v>
      </c>
      <c r="D19" s="13">
        <v>93</v>
      </c>
      <c r="E19" s="13">
        <v>86</v>
      </c>
      <c r="F19" s="13">
        <v>84</v>
      </c>
      <c r="G19" s="14"/>
      <c r="H19" s="13"/>
      <c r="I19" s="13"/>
      <c r="J19" s="13"/>
      <c r="M19">
        <f>D19+E19+F19+G19+H19</f>
        <v>263</v>
      </c>
      <c r="N19">
        <f>D19*0.17+E19*0.17+F19*0.17+G19*0.17+H19*0.17</f>
        <v>44.71</v>
      </c>
      <c r="O19">
        <f>I19*0.15</f>
        <v>0</v>
      </c>
      <c r="P19">
        <f>ROUND(N19+O19,0)</f>
        <v>45</v>
      </c>
    </row>
    <row r="20" spans="1:16" x14ac:dyDescent="0.25">
      <c r="A20" s="11" t="s">
        <v>48</v>
      </c>
      <c r="B20" s="11">
        <v>18</v>
      </c>
      <c r="C20" s="12" t="s">
        <v>49</v>
      </c>
      <c r="D20" s="13">
        <v>76</v>
      </c>
      <c r="E20" s="13">
        <v>77</v>
      </c>
      <c r="F20" s="13">
        <v>55</v>
      </c>
      <c r="G20" s="14"/>
      <c r="H20" s="13"/>
      <c r="I20" s="13"/>
      <c r="J20" s="13"/>
      <c r="M20">
        <f>D20+E20+F20+G20+H20</f>
        <v>208</v>
      </c>
      <c r="N20">
        <f>D20*0.17+E20*0.17+F20*0.17+G20*0.17+H20*0.17</f>
        <v>35.360000000000007</v>
      </c>
      <c r="O20">
        <f>I20*0.15</f>
        <v>0</v>
      </c>
      <c r="P20">
        <f>ROUND(N20+O20,0)</f>
        <v>35</v>
      </c>
    </row>
    <row r="21" spans="1:16" x14ac:dyDescent="0.25">
      <c r="A21" s="11" t="s">
        <v>50</v>
      </c>
      <c r="B21" s="11">
        <v>19</v>
      </c>
      <c r="C21" s="12" t="s">
        <v>51</v>
      </c>
      <c r="D21" s="13">
        <v>98</v>
      </c>
      <c r="E21" s="13">
        <v>90</v>
      </c>
      <c r="F21" s="13">
        <v>93</v>
      </c>
      <c r="G21" s="14"/>
      <c r="H21" s="13"/>
      <c r="I21" s="13"/>
      <c r="J21" s="13"/>
      <c r="M21">
        <f>D21+E21+F21+G21+H21</f>
        <v>281</v>
      </c>
      <c r="N21">
        <f>D21*0.17+E21*0.17+F21*0.17+G21*0.17+H21*0.17</f>
        <v>47.77</v>
      </c>
      <c r="O21">
        <f>I21*0.15</f>
        <v>0</v>
      </c>
      <c r="P21">
        <f>ROUND(N21+O21,0)</f>
        <v>48</v>
      </c>
    </row>
    <row r="22" spans="1:16" x14ac:dyDescent="0.25">
      <c r="A22" s="11" t="s">
        <v>52</v>
      </c>
      <c r="B22" s="11">
        <v>20</v>
      </c>
      <c r="C22" s="12" t="s">
        <v>53</v>
      </c>
      <c r="D22" s="13">
        <v>74</v>
      </c>
      <c r="E22" s="13">
        <v>86</v>
      </c>
      <c r="F22" s="13">
        <v>91</v>
      </c>
      <c r="G22" s="14"/>
      <c r="H22" s="13"/>
      <c r="I22" s="13"/>
      <c r="J22" s="13"/>
      <c r="M22">
        <f>D22+E22+F22+G22+H22</f>
        <v>251</v>
      </c>
      <c r="N22">
        <f>D22*0.17+E22*0.17+F22*0.17+G22*0.17+H22*0.17</f>
        <v>42.67</v>
      </c>
      <c r="O22">
        <f>I22*0.15</f>
        <v>0</v>
      </c>
      <c r="P22">
        <f>ROUND(N22+O22,0)</f>
        <v>43</v>
      </c>
    </row>
    <row r="23" spans="1:16" x14ac:dyDescent="0.25">
      <c r="A23" s="11" t="s">
        <v>54</v>
      </c>
      <c r="B23" s="11">
        <v>21</v>
      </c>
      <c r="C23" s="12" t="s">
        <v>55</v>
      </c>
      <c r="D23" s="13">
        <v>76</v>
      </c>
      <c r="E23" s="13">
        <v>78</v>
      </c>
      <c r="F23" s="13">
        <v>77</v>
      </c>
      <c r="G23" s="14"/>
      <c r="H23" s="13"/>
      <c r="I23" s="13"/>
      <c r="J23" s="13"/>
      <c r="M23">
        <f>D23+E23+F23+G23+H23</f>
        <v>231</v>
      </c>
      <c r="N23">
        <f>D23*0.17+E23*0.17+F23*0.17+G23*0.17+H23*0.17</f>
        <v>39.270000000000003</v>
      </c>
      <c r="O23">
        <f>I23*0.15</f>
        <v>0</v>
      </c>
      <c r="P23">
        <f>ROUND(N23+O23,0)</f>
        <v>39</v>
      </c>
    </row>
    <row r="24" spans="1:16" x14ac:dyDescent="0.25">
      <c r="A24" s="11" t="s">
        <v>56</v>
      </c>
      <c r="B24" s="11">
        <v>22</v>
      </c>
      <c r="C24" s="12" t="s">
        <v>57</v>
      </c>
      <c r="D24" s="13">
        <v>97</v>
      </c>
      <c r="E24" s="13">
        <v>95</v>
      </c>
      <c r="F24" s="13">
        <v>97</v>
      </c>
      <c r="G24" s="14"/>
      <c r="H24" s="13"/>
      <c r="I24" s="13"/>
      <c r="J24" s="13"/>
      <c r="M24">
        <f>D24+E24+F24+G24+H24</f>
        <v>289</v>
      </c>
      <c r="N24">
        <f>D24*0.17+E24*0.17+F24*0.17+G24*0.17+H24*0.17</f>
        <v>49.13</v>
      </c>
      <c r="O24">
        <f>I24*0.15</f>
        <v>0</v>
      </c>
      <c r="P24">
        <f>ROUND(N24+O24,0)</f>
        <v>49</v>
      </c>
    </row>
    <row r="25" spans="1:16" x14ac:dyDescent="0.25">
      <c r="A25" s="11" t="s">
        <v>58</v>
      </c>
      <c r="B25" s="11">
        <v>23</v>
      </c>
      <c r="C25" s="12" t="s">
        <v>59</v>
      </c>
      <c r="D25" s="13">
        <v>62</v>
      </c>
      <c r="E25" s="13">
        <v>60</v>
      </c>
      <c r="F25" s="13">
        <v>72</v>
      </c>
      <c r="G25" s="14"/>
      <c r="H25" s="13"/>
      <c r="I25" s="13"/>
      <c r="J25" s="13"/>
      <c r="M25">
        <f>D25+E25+F25+G25+H25</f>
        <v>194</v>
      </c>
      <c r="N25">
        <f>D25*0.17+E25*0.17+F25*0.17+G25*0.17+H25*0.17</f>
        <v>32.980000000000004</v>
      </c>
      <c r="O25">
        <f>I25*0.15</f>
        <v>0</v>
      </c>
      <c r="P25">
        <f>ROUND(N25+O25,0)</f>
        <v>33</v>
      </c>
    </row>
    <row r="26" spans="1:16" x14ac:dyDescent="0.25">
      <c r="A26" s="11" t="s">
        <v>60</v>
      </c>
      <c r="B26" s="11">
        <v>24</v>
      </c>
      <c r="C26" s="12" t="s">
        <v>61</v>
      </c>
      <c r="D26" s="13">
        <v>61</v>
      </c>
      <c r="E26" s="13">
        <v>67</v>
      </c>
      <c r="F26" s="13">
        <v>75</v>
      </c>
      <c r="G26" s="14"/>
      <c r="H26" s="13"/>
      <c r="I26" s="13"/>
      <c r="J26" s="13"/>
      <c r="M26">
        <f>D26+E26+F26+G26+H26</f>
        <v>203</v>
      </c>
      <c r="N26">
        <f>D26*0.17+E26*0.17+F26*0.17+G26*0.17+H26*0.17</f>
        <v>34.510000000000005</v>
      </c>
      <c r="O26">
        <f>I26*0.15</f>
        <v>0</v>
      </c>
      <c r="P26">
        <f>ROUND(N26+O26,0)</f>
        <v>35</v>
      </c>
    </row>
    <row r="27" spans="1:16" x14ac:dyDescent="0.25">
      <c r="A27" s="11" t="s">
        <v>62</v>
      </c>
      <c r="B27" s="11">
        <v>25</v>
      </c>
      <c r="C27" s="12" t="s">
        <v>63</v>
      </c>
      <c r="D27" s="13">
        <v>91</v>
      </c>
      <c r="E27" s="13">
        <v>91</v>
      </c>
      <c r="F27" s="13">
        <v>93</v>
      </c>
      <c r="G27" s="14"/>
      <c r="H27" s="13"/>
      <c r="I27" s="13"/>
      <c r="J27" s="13"/>
      <c r="M27">
        <f>D27+E27+F27+G27+H27</f>
        <v>275</v>
      </c>
      <c r="N27">
        <f>D27*0.17+E27*0.17+F27*0.17+G27*0.17+H27*0.17</f>
        <v>46.75</v>
      </c>
      <c r="O27">
        <f>I27*0.15</f>
        <v>0</v>
      </c>
      <c r="P27">
        <f>ROUND(N27+O27,0)</f>
        <v>47</v>
      </c>
    </row>
    <row r="28" spans="1:16" x14ac:dyDescent="0.25">
      <c r="A28" s="11" t="s">
        <v>64</v>
      </c>
      <c r="B28" s="11">
        <v>26</v>
      </c>
      <c r="C28" s="12" t="s">
        <v>65</v>
      </c>
      <c r="D28" s="13">
        <v>97</v>
      </c>
      <c r="E28" s="13">
        <v>93</v>
      </c>
      <c r="F28" s="13">
        <v>92</v>
      </c>
      <c r="G28" s="14"/>
      <c r="H28" s="13"/>
      <c r="I28" s="13"/>
      <c r="J28" s="13"/>
      <c r="M28">
        <f>D28+E28+F28+G28+H28</f>
        <v>282</v>
      </c>
      <c r="N28">
        <f>D28*0.17+E28*0.17+F28*0.17+G28*0.17+H28*0.17</f>
        <v>47.940000000000005</v>
      </c>
      <c r="O28">
        <f>I28*0.15</f>
        <v>0</v>
      </c>
      <c r="P28">
        <f>ROUND(N28+O28,0)</f>
        <v>48</v>
      </c>
    </row>
    <row r="29" spans="1:16" x14ac:dyDescent="0.25">
      <c r="A29" s="11" t="s">
        <v>66</v>
      </c>
      <c r="B29" s="11">
        <v>27</v>
      </c>
      <c r="C29" s="12" t="s">
        <v>67</v>
      </c>
      <c r="D29" s="13">
        <v>58</v>
      </c>
      <c r="E29" s="13">
        <v>63</v>
      </c>
      <c r="F29" s="13">
        <v>60</v>
      </c>
      <c r="G29" s="14"/>
      <c r="H29" s="13"/>
      <c r="I29" s="13"/>
      <c r="J29" s="13"/>
      <c r="M29">
        <f>D29+E29+F29+G29+H29</f>
        <v>181</v>
      </c>
      <c r="N29">
        <f>D29*0.17+E29*0.17+F29*0.17+G29*0.17+H29*0.17</f>
        <v>30.770000000000003</v>
      </c>
      <c r="O29">
        <f>I29*0.15</f>
        <v>0</v>
      </c>
      <c r="P29">
        <f>ROUND(N29+O29,0)</f>
        <v>31</v>
      </c>
    </row>
    <row r="30" spans="1:16" x14ac:dyDescent="0.25">
      <c r="A30" s="11" t="s">
        <v>68</v>
      </c>
      <c r="B30" s="11">
        <v>28</v>
      </c>
      <c r="C30" s="12" t="s">
        <v>69</v>
      </c>
      <c r="D30" s="13">
        <v>97</v>
      </c>
      <c r="E30" s="13">
        <v>91</v>
      </c>
      <c r="F30" s="13">
        <v>95</v>
      </c>
      <c r="G30" s="14"/>
      <c r="H30" s="13"/>
      <c r="I30" s="13"/>
      <c r="J30" s="13"/>
      <c r="M30">
        <f>D30+E30+F30+G30+H30</f>
        <v>283</v>
      </c>
      <c r="N30">
        <f>D30*0.17+E30*0.17+F30*0.17+G30*0.17+H30*0.17</f>
        <v>48.11</v>
      </c>
      <c r="O30">
        <f>I30*0.15</f>
        <v>0</v>
      </c>
      <c r="P30">
        <f>ROUND(N30+O30,0)</f>
        <v>48</v>
      </c>
    </row>
    <row r="31" spans="1:16" x14ac:dyDescent="0.25">
      <c r="A31" s="11" t="s">
        <v>70</v>
      </c>
      <c r="B31" s="11">
        <v>29</v>
      </c>
      <c r="C31" s="12" t="s">
        <v>71</v>
      </c>
      <c r="D31" s="13">
        <v>88</v>
      </c>
      <c r="E31" s="13">
        <v>86</v>
      </c>
      <c r="F31" s="13">
        <v>86</v>
      </c>
      <c r="G31" s="14"/>
      <c r="H31" s="13"/>
      <c r="I31" s="13"/>
      <c r="J31" s="13"/>
      <c r="M31">
        <f>D31+E31+F31+G31+H31</f>
        <v>260</v>
      </c>
      <c r="N31">
        <f>D31*0.17+E31*0.17+F31*0.17+G31*0.17+H31*0.17</f>
        <v>44.2</v>
      </c>
      <c r="O31">
        <f>I31*0.15</f>
        <v>0</v>
      </c>
      <c r="P31">
        <f>ROUND(N31+O31,0)</f>
        <v>44</v>
      </c>
    </row>
    <row r="32" spans="1:16" x14ac:dyDescent="0.25">
      <c r="A32" s="11" t="s">
        <v>72</v>
      </c>
      <c r="B32" s="11">
        <v>30</v>
      </c>
      <c r="C32" s="12" t="s">
        <v>73</v>
      </c>
      <c r="D32" s="13">
        <v>82</v>
      </c>
      <c r="E32" s="13">
        <v>78</v>
      </c>
      <c r="F32" s="13">
        <v>80</v>
      </c>
      <c r="G32" s="14"/>
      <c r="H32" s="13"/>
      <c r="I32" s="13"/>
      <c r="J32" s="13"/>
      <c r="M32">
        <f>D32+E32+F32+G32+H32</f>
        <v>240</v>
      </c>
      <c r="N32">
        <f>D32*0.17+E32*0.17+F32*0.17+G32*0.17+H32*0.17</f>
        <v>40.800000000000004</v>
      </c>
      <c r="O32">
        <f>I32*0.15</f>
        <v>0</v>
      </c>
      <c r="P32">
        <f>ROUND(N32+O32,0)</f>
        <v>41</v>
      </c>
    </row>
  </sheetData>
  <sheetProtection algorithmName="SHA-512" hashValue="sM4e7i48WqiGtZD39W8QqShWmRgCsCmUU5+l3QToliNF2y+WMbAtHDsSJhmPNoNf8hLT93C0qwleIGHDh+FPCw==" saltValue="1wjAGiqH6zpIJfFZ4MVMWw==" spinCount="100000" sheet="1" objects="1" scenarios="1"/>
  <dataValidations count="30">
    <dataValidation type="whole" allowBlank="1" showInputMessage="1" showErrorMessage="1" errorTitle="Valor fuera de rango" error="Ingrese un valor correcto" sqref="G3" xr:uid="{FACB965E-22D2-46D9-A5A7-FB229120D739}">
      <formula1>0</formula1>
      <formula2>100</formula2>
    </dataValidation>
    <dataValidation type="whole" allowBlank="1" showInputMessage="1" showErrorMessage="1" errorTitle="Valor fuera de rango" error="Ingrese un valor correcto" sqref="G4" xr:uid="{0015CFD5-C0CD-4F5A-8169-B34912B869FA}">
      <formula1>0</formula1>
      <formula2>100</formula2>
    </dataValidation>
    <dataValidation type="whole" allowBlank="1" showInputMessage="1" showErrorMessage="1" errorTitle="Valor fuera de rango" error="Ingrese un valor correcto" sqref="G5" xr:uid="{648914B3-60DE-4BAF-B82A-7B62DE1851F7}">
      <formula1>0</formula1>
      <formula2>100</formula2>
    </dataValidation>
    <dataValidation type="whole" allowBlank="1" showInputMessage="1" showErrorMessage="1" errorTitle="Valor fuera de rango" error="Ingrese un valor correcto" sqref="G6" xr:uid="{2A6A0349-E909-4CF4-8D85-128EA185C857}">
      <formula1>0</formula1>
      <formula2>100</formula2>
    </dataValidation>
    <dataValidation type="whole" allowBlank="1" showInputMessage="1" showErrorMessage="1" errorTitle="Valor fuera de rango" error="Ingrese un valor correcto" sqref="G7" xr:uid="{0DF5C74B-FBAE-4CD5-B82D-1375864A76F5}">
      <formula1>0</formula1>
      <formula2>100</formula2>
    </dataValidation>
    <dataValidation type="whole" allowBlank="1" showInputMessage="1" showErrorMessage="1" errorTitle="Valor fuera de rango" error="Ingrese un valor correcto" sqref="G8" xr:uid="{7671DAEB-618F-47AB-8B54-0CD9325AEAF3}">
      <formula1>0</formula1>
      <formula2>100</formula2>
    </dataValidation>
    <dataValidation type="whole" allowBlank="1" showInputMessage="1" showErrorMessage="1" errorTitle="Valor fuera de rango" error="Ingrese un valor correcto" sqref="G9" xr:uid="{5E99FD46-F321-412F-9761-5722B8236A4F}">
      <formula1>0</formula1>
      <formula2>100</formula2>
    </dataValidation>
    <dataValidation type="whole" allowBlank="1" showInputMessage="1" showErrorMessage="1" errorTitle="Valor fuera de rango" error="Ingrese un valor correcto" sqref="G10" xr:uid="{5891907F-0B83-4CD1-86F9-FF15C2DFDC74}">
      <formula1>0</formula1>
      <formula2>100</formula2>
    </dataValidation>
    <dataValidation type="whole" allowBlank="1" showInputMessage="1" showErrorMessage="1" errorTitle="Valor fuera de rango" error="Ingrese un valor correcto" sqref="G11" xr:uid="{4E3240D7-7025-4B92-9BA5-958421AEFE0E}">
      <formula1>0</formula1>
      <formula2>100</formula2>
    </dataValidation>
    <dataValidation type="whole" allowBlank="1" showInputMessage="1" showErrorMessage="1" errorTitle="Valor fuera de rango" error="Ingrese un valor correcto" sqref="G12" xr:uid="{BC3A72BF-1A64-45E5-B9B2-6DA21B873C5D}">
      <formula1>0</formula1>
      <formula2>100</formula2>
    </dataValidation>
    <dataValidation type="whole" allowBlank="1" showInputMessage="1" showErrorMessage="1" errorTitle="Valor fuera de rango" error="Ingrese un valor correcto" sqref="G13" xr:uid="{DD8B5B8D-4186-4596-8C73-EE90C920935D}">
      <formula1>0</formula1>
      <formula2>100</formula2>
    </dataValidation>
    <dataValidation type="whole" allowBlank="1" showInputMessage="1" showErrorMessage="1" errorTitle="Valor fuera de rango" error="Ingrese un valor correcto" sqref="G14" xr:uid="{A0801EF2-6A63-4E22-995C-2115457D503F}">
      <formula1>0</formula1>
      <formula2>100</formula2>
    </dataValidation>
    <dataValidation type="whole" allowBlank="1" showInputMessage="1" showErrorMessage="1" errorTitle="Valor fuera de rango" error="Ingrese un valor correcto" sqref="G15" xr:uid="{EB3440B0-5B1E-4ED9-9279-1BA43DC6EA68}">
      <formula1>0</formula1>
      <formula2>100</formula2>
    </dataValidation>
    <dataValidation type="whole" allowBlank="1" showInputMessage="1" showErrorMessage="1" errorTitle="Valor fuera de rango" error="Ingrese un valor correcto" sqref="G16" xr:uid="{A6E103DF-86BB-4140-B33A-F18F3E34AD25}">
      <formula1>0</formula1>
      <formula2>100</formula2>
    </dataValidation>
    <dataValidation type="whole" allowBlank="1" showInputMessage="1" showErrorMessage="1" errorTitle="Valor fuera de rango" error="Ingrese un valor correcto" sqref="G17" xr:uid="{EDAFA7CC-E419-49D9-8B58-7B14CD0DEBE5}">
      <formula1>0</formula1>
      <formula2>100</formula2>
    </dataValidation>
    <dataValidation type="whole" allowBlank="1" showInputMessage="1" showErrorMessage="1" errorTitle="Valor fuera de rango" error="Ingrese un valor correcto" sqref="G18" xr:uid="{6F33A3C3-7AC8-4015-B7AF-F58B14C59524}">
      <formula1>0</formula1>
      <formula2>100</formula2>
    </dataValidation>
    <dataValidation type="whole" allowBlank="1" showInputMessage="1" showErrorMessage="1" errorTitle="Valor fuera de rango" error="Ingrese un valor correcto" sqref="G19" xr:uid="{C3F13C98-249C-4FE1-8754-5204FFB3156E}">
      <formula1>0</formula1>
      <formula2>100</formula2>
    </dataValidation>
    <dataValidation type="whole" allowBlank="1" showInputMessage="1" showErrorMessage="1" errorTitle="Valor fuera de rango" error="Ingrese un valor correcto" sqref="G20" xr:uid="{E63760AB-1727-4ED4-92D8-902A6AEDFBFF}">
      <formula1>0</formula1>
      <formula2>100</formula2>
    </dataValidation>
    <dataValidation type="whole" allowBlank="1" showInputMessage="1" showErrorMessage="1" errorTitle="Valor fuera de rango" error="Ingrese un valor correcto" sqref="G21" xr:uid="{DBE17CD1-FB00-4B45-A669-3D45B7DCFB56}">
      <formula1>0</formula1>
      <formula2>100</formula2>
    </dataValidation>
    <dataValidation type="whole" allowBlank="1" showInputMessage="1" showErrorMessage="1" errorTitle="Valor fuera de rango" error="Ingrese un valor correcto" sqref="G22" xr:uid="{631A32B5-D436-4B47-BC5E-C33CA45036D1}">
      <formula1>0</formula1>
      <formula2>100</formula2>
    </dataValidation>
    <dataValidation type="whole" allowBlank="1" showInputMessage="1" showErrorMessage="1" errorTitle="Valor fuera de rango" error="Ingrese un valor correcto" sqref="G23" xr:uid="{1E606ECB-7B4D-4334-9059-99D7D4F69AA3}">
      <formula1>0</formula1>
      <formula2>100</formula2>
    </dataValidation>
    <dataValidation type="whole" allowBlank="1" showInputMessage="1" showErrorMessage="1" errorTitle="Valor fuera de rango" error="Ingrese un valor correcto" sqref="G24" xr:uid="{85A53F7D-F665-4566-AE6F-4D4436C55610}">
      <formula1>0</formula1>
      <formula2>100</formula2>
    </dataValidation>
    <dataValidation type="whole" allowBlank="1" showInputMessage="1" showErrorMessage="1" errorTitle="Valor fuera de rango" error="Ingrese un valor correcto" sqref="G25" xr:uid="{EBE4CA5E-319A-43FB-B5B5-2E371617CF57}">
      <formula1>0</formula1>
      <formula2>100</formula2>
    </dataValidation>
    <dataValidation type="whole" allowBlank="1" showInputMessage="1" showErrorMessage="1" errorTitle="Valor fuera de rango" error="Ingrese un valor correcto" sqref="G26" xr:uid="{F39C044E-370F-493C-991C-C334344E547D}">
      <formula1>0</formula1>
      <formula2>100</formula2>
    </dataValidation>
    <dataValidation type="whole" allowBlank="1" showInputMessage="1" showErrorMessage="1" errorTitle="Valor fuera de rango" error="Ingrese un valor correcto" sqref="G27" xr:uid="{C9509FA2-5015-4C99-8DFA-40974D957A01}">
      <formula1>0</formula1>
      <formula2>100</formula2>
    </dataValidation>
    <dataValidation type="whole" allowBlank="1" showInputMessage="1" showErrorMessage="1" errorTitle="Valor fuera de rango" error="Ingrese un valor correcto" sqref="G28" xr:uid="{B4CA181B-E3C4-4DAA-8B4F-F9D42E9576FE}">
      <formula1>0</formula1>
      <formula2>100</formula2>
    </dataValidation>
    <dataValidation type="whole" allowBlank="1" showInputMessage="1" showErrorMessage="1" errorTitle="Valor fuera de rango" error="Ingrese un valor correcto" sqref="G29" xr:uid="{EAAAF4EE-28AB-4236-AF00-1F5A63D08C5E}">
      <formula1>0</formula1>
      <formula2>100</formula2>
    </dataValidation>
    <dataValidation type="whole" allowBlank="1" showInputMessage="1" showErrorMessage="1" errorTitle="Valor fuera de rango" error="Ingrese un valor correcto" sqref="G30" xr:uid="{5B82B290-22FB-409D-B415-ADEAA60DF0B3}">
      <formula1>0</formula1>
      <formula2>100</formula2>
    </dataValidation>
    <dataValidation type="whole" allowBlank="1" showInputMessage="1" showErrorMessage="1" errorTitle="Valor fuera de rango" error="Ingrese un valor correcto" sqref="G31" xr:uid="{03B6E992-582B-48EF-A097-3701FFB01354}">
      <formula1>0</formula1>
      <formula2>100</formula2>
    </dataValidation>
    <dataValidation type="whole" allowBlank="1" showInputMessage="1" showErrorMessage="1" errorTitle="Valor fuera de rango" error="Ingrese un valor correcto" sqref="G32" xr:uid="{80417C91-2745-4FD6-80AA-A356933D3D80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C0162-0F25-4269-8C57-72A385BDEBB4}">
  <dimension ref="A1:P31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285156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75</v>
      </c>
      <c r="C1" s="1" t="s">
        <v>76</v>
      </c>
      <c r="D1" s="5" t="s">
        <v>418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416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77</v>
      </c>
      <c r="B3" s="11">
        <v>1</v>
      </c>
      <c r="C3" s="12" t="s">
        <v>78</v>
      </c>
      <c r="D3" s="13">
        <v>86</v>
      </c>
      <c r="E3" s="13">
        <v>80</v>
      </c>
      <c r="F3" s="13">
        <v>74</v>
      </c>
      <c r="G3" s="14"/>
      <c r="H3" s="13"/>
      <c r="I3" s="13"/>
      <c r="J3" s="13"/>
      <c r="M3">
        <f>D3+E3+F3+G3+H3</f>
        <v>240</v>
      </c>
      <c r="N3">
        <f>D3*0.17+E3*0.17+F3*0.17+G3*0.17+H3*0.17</f>
        <v>40.800000000000004</v>
      </c>
      <c r="O3">
        <f>I3*0.15</f>
        <v>0</v>
      </c>
      <c r="P3">
        <f>ROUND(N3+O3,0)</f>
        <v>41</v>
      </c>
    </row>
    <row r="4" spans="1:16" x14ac:dyDescent="0.25">
      <c r="A4" s="11" t="s">
        <v>79</v>
      </c>
      <c r="B4" s="11">
        <v>2</v>
      </c>
      <c r="C4" s="12" t="s">
        <v>80</v>
      </c>
      <c r="D4" s="13">
        <v>77</v>
      </c>
      <c r="E4" s="13">
        <v>83</v>
      </c>
      <c r="F4" s="13">
        <v>68</v>
      </c>
      <c r="G4" s="14"/>
      <c r="H4" s="13"/>
      <c r="I4" s="13"/>
      <c r="J4" s="13"/>
      <c r="M4">
        <f>D4+E4+F4+G4+H4</f>
        <v>228</v>
      </c>
      <c r="N4">
        <f>D4*0.17+E4*0.17+F4*0.17+G4*0.17+H4*0.17</f>
        <v>38.760000000000005</v>
      </c>
      <c r="O4">
        <f>I4*0.15</f>
        <v>0</v>
      </c>
      <c r="P4">
        <f>ROUND(N4+O4,0)</f>
        <v>39</v>
      </c>
    </row>
    <row r="5" spans="1:16" x14ac:dyDescent="0.25">
      <c r="A5" s="11" t="s">
        <v>81</v>
      </c>
      <c r="B5" s="11">
        <v>3</v>
      </c>
      <c r="C5" s="12" t="s">
        <v>82</v>
      </c>
      <c r="D5" s="13">
        <v>86</v>
      </c>
      <c r="E5" s="13">
        <v>82</v>
      </c>
      <c r="F5" s="13">
        <v>72</v>
      </c>
      <c r="G5" s="14"/>
      <c r="H5" s="13"/>
      <c r="I5" s="13"/>
      <c r="J5" s="13"/>
      <c r="M5">
        <f>D5+E5+F5+G5+H5</f>
        <v>240</v>
      </c>
      <c r="N5">
        <f>D5*0.17+E5*0.17+F5*0.17+G5*0.17+H5*0.17</f>
        <v>40.800000000000004</v>
      </c>
      <c r="O5">
        <f>I5*0.15</f>
        <v>0</v>
      </c>
      <c r="P5">
        <f>ROUND(N5+O5,0)</f>
        <v>41</v>
      </c>
    </row>
    <row r="6" spans="1:16" x14ac:dyDescent="0.25">
      <c r="A6" s="11" t="s">
        <v>83</v>
      </c>
      <c r="B6" s="11">
        <v>4</v>
      </c>
      <c r="C6" s="12" t="s">
        <v>84</v>
      </c>
      <c r="D6" s="13">
        <v>76</v>
      </c>
      <c r="E6" s="13">
        <v>68</v>
      </c>
      <c r="F6" s="13">
        <v>80</v>
      </c>
      <c r="G6" s="14"/>
      <c r="H6" s="13"/>
      <c r="I6" s="13"/>
      <c r="J6" s="13"/>
      <c r="M6">
        <f>D6+E6+F6+G6+H6</f>
        <v>224</v>
      </c>
      <c r="N6">
        <f>D6*0.17+E6*0.17+F6*0.17+G6*0.17+H6*0.17</f>
        <v>38.080000000000005</v>
      </c>
      <c r="O6">
        <f>I6*0.15</f>
        <v>0</v>
      </c>
      <c r="P6">
        <f>ROUND(N6+O6,0)</f>
        <v>38</v>
      </c>
    </row>
    <row r="7" spans="1:16" x14ac:dyDescent="0.25">
      <c r="A7" s="11" t="s">
        <v>85</v>
      </c>
      <c r="B7" s="11">
        <v>5</v>
      </c>
      <c r="C7" s="12" t="s">
        <v>86</v>
      </c>
      <c r="D7" s="13">
        <v>53</v>
      </c>
      <c r="E7" s="13">
        <v>66</v>
      </c>
      <c r="F7" s="13">
        <v>74</v>
      </c>
      <c r="G7" s="14"/>
      <c r="H7" s="13"/>
      <c r="I7" s="13"/>
      <c r="J7" s="13"/>
      <c r="M7">
        <f>D7+E7+F7+G7+H7</f>
        <v>193</v>
      </c>
      <c r="N7">
        <f>D7*0.17+E7*0.17+F7*0.17+G7*0.17+H7*0.17</f>
        <v>32.81</v>
      </c>
      <c r="O7">
        <f>I7*0.15</f>
        <v>0</v>
      </c>
      <c r="P7">
        <f>ROUND(N7+O7,0)</f>
        <v>33</v>
      </c>
    </row>
    <row r="8" spans="1:16" x14ac:dyDescent="0.25">
      <c r="A8" s="11" t="s">
        <v>87</v>
      </c>
      <c r="B8" s="11">
        <v>6</v>
      </c>
      <c r="C8" s="12" t="s">
        <v>88</v>
      </c>
      <c r="D8" s="13">
        <v>67</v>
      </c>
      <c r="E8" s="13">
        <v>51</v>
      </c>
      <c r="F8" s="13">
        <v>63</v>
      </c>
      <c r="G8" s="14"/>
      <c r="H8" s="13"/>
      <c r="I8" s="13"/>
      <c r="J8" s="13"/>
      <c r="M8">
        <f>D8+E8+F8+G8+H8</f>
        <v>181</v>
      </c>
      <c r="N8">
        <f>D8*0.17+E8*0.17+F8*0.17+G8*0.17+H8*0.17</f>
        <v>30.770000000000003</v>
      </c>
      <c r="O8">
        <f>I8*0.15</f>
        <v>0</v>
      </c>
      <c r="P8">
        <f>ROUND(N8+O8,0)</f>
        <v>31</v>
      </c>
    </row>
    <row r="9" spans="1:16" x14ac:dyDescent="0.25">
      <c r="A9" s="11" t="s">
        <v>89</v>
      </c>
      <c r="B9" s="11">
        <v>7</v>
      </c>
      <c r="C9" s="12" t="s">
        <v>90</v>
      </c>
      <c r="D9" s="13">
        <v>60</v>
      </c>
      <c r="E9" s="13">
        <v>84</v>
      </c>
      <c r="F9" s="13">
        <v>79</v>
      </c>
      <c r="G9" s="14"/>
      <c r="H9" s="13"/>
      <c r="I9" s="13"/>
      <c r="J9" s="13"/>
      <c r="M9">
        <f>D9+E9+F9+G9+H9</f>
        <v>223</v>
      </c>
      <c r="N9">
        <f>D9*0.17+E9*0.17+F9*0.17+G9*0.17+H9*0.17</f>
        <v>37.910000000000004</v>
      </c>
      <c r="O9">
        <f>I9*0.15</f>
        <v>0</v>
      </c>
      <c r="P9">
        <f>ROUND(N9+O9,0)</f>
        <v>38</v>
      </c>
    </row>
    <row r="10" spans="1:16" x14ac:dyDescent="0.25">
      <c r="A10" s="11" t="s">
        <v>91</v>
      </c>
      <c r="B10" s="11">
        <v>8</v>
      </c>
      <c r="C10" s="12" t="s">
        <v>92</v>
      </c>
      <c r="D10" s="13">
        <v>77</v>
      </c>
      <c r="E10" s="13">
        <v>68</v>
      </c>
      <c r="F10" s="13">
        <v>67</v>
      </c>
      <c r="G10" s="14"/>
      <c r="H10" s="13"/>
      <c r="I10" s="13"/>
      <c r="J10" s="13"/>
      <c r="M10">
        <f>D10+E10+F10+G10+H10</f>
        <v>212</v>
      </c>
      <c r="N10">
        <f>D10*0.17+E10*0.17+F10*0.17+G10*0.17+H10*0.17</f>
        <v>36.040000000000006</v>
      </c>
      <c r="O10">
        <f>I10*0.15</f>
        <v>0</v>
      </c>
      <c r="P10">
        <f>ROUND(N10+O10,0)</f>
        <v>36</v>
      </c>
    </row>
    <row r="11" spans="1:16" x14ac:dyDescent="0.25">
      <c r="A11" s="11" t="s">
        <v>93</v>
      </c>
      <c r="B11" s="11">
        <v>9</v>
      </c>
      <c r="C11" s="12" t="s">
        <v>94</v>
      </c>
      <c r="D11" s="13">
        <v>86</v>
      </c>
      <c r="E11" s="13">
        <v>88</v>
      </c>
      <c r="F11" s="13">
        <v>81</v>
      </c>
      <c r="G11" s="14"/>
      <c r="H11" s="13"/>
      <c r="I11" s="13"/>
      <c r="J11" s="13"/>
      <c r="M11">
        <f>D11+E11+F11+G11+H11</f>
        <v>255</v>
      </c>
      <c r="N11">
        <f>D11*0.17+E11*0.17+F11*0.17+G11*0.17+H11*0.17</f>
        <v>43.35</v>
      </c>
      <c r="O11">
        <f>I11*0.15</f>
        <v>0</v>
      </c>
      <c r="P11">
        <f>ROUND(N11+O11,0)</f>
        <v>43</v>
      </c>
    </row>
    <row r="12" spans="1:16" x14ac:dyDescent="0.25">
      <c r="A12" s="11" t="s">
        <v>95</v>
      </c>
      <c r="B12" s="11">
        <v>10</v>
      </c>
      <c r="C12" s="12" t="s">
        <v>96</v>
      </c>
      <c r="D12" s="13">
        <v>81</v>
      </c>
      <c r="E12" s="13">
        <v>85</v>
      </c>
      <c r="F12" s="13">
        <v>81</v>
      </c>
      <c r="G12" s="14"/>
      <c r="H12" s="13"/>
      <c r="I12" s="13"/>
      <c r="J12" s="13"/>
      <c r="M12">
        <f>D12+E12+F12+G12+H12</f>
        <v>247</v>
      </c>
      <c r="N12">
        <f>D12*0.17+E12*0.17+F12*0.17+G12*0.17+H12*0.17</f>
        <v>41.99</v>
      </c>
      <c r="O12">
        <f>I12*0.15</f>
        <v>0</v>
      </c>
      <c r="P12">
        <f>ROUND(N12+O12,0)</f>
        <v>42</v>
      </c>
    </row>
    <row r="13" spans="1:16" x14ac:dyDescent="0.25">
      <c r="A13" s="11" t="s">
        <v>97</v>
      </c>
      <c r="B13" s="11">
        <v>11</v>
      </c>
      <c r="C13" s="12" t="s">
        <v>98</v>
      </c>
      <c r="D13" s="13">
        <v>83</v>
      </c>
      <c r="E13" s="13">
        <v>88</v>
      </c>
      <c r="F13" s="13">
        <v>88</v>
      </c>
      <c r="G13" s="14"/>
      <c r="H13" s="13"/>
      <c r="I13" s="13"/>
      <c r="J13" s="13"/>
      <c r="M13">
        <f>D13+E13+F13+G13+H13</f>
        <v>259</v>
      </c>
      <c r="N13">
        <f>D13*0.17+E13*0.17+F13*0.17+G13*0.17+H13*0.17</f>
        <v>44.03</v>
      </c>
      <c r="O13">
        <f>I13*0.15</f>
        <v>0</v>
      </c>
      <c r="P13">
        <f>ROUND(N13+O13,0)</f>
        <v>44</v>
      </c>
    </row>
    <row r="14" spans="1:16" x14ac:dyDescent="0.25">
      <c r="A14" s="11" t="s">
        <v>99</v>
      </c>
      <c r="B14" s="11">
        <v>12</v>
      </c>
      <c r="C14" s="12" t="s">
        <v>100</v>
      </c>
      <c r="D14" s="13">
        <v>93</v>
      </c>
      <c r="E14" s="13">
        <v>89</v>
      </c>
      <c r="F14" s="13">
        <v>93</v>
      </c>
      <c r="G14" s="14"/>
      <c r="H14" s="13"/>
      <c r="I14" s="13"/>
      <c r="J14" s="13"/>
      <c r="M14">
        <f>D14+E14+F14+G14+H14</f>
        <v>275</v>
      </c>
      <c r="N14">
        <f>D14*0.17+E14*0.17+F14*0.17+G14*0.17+H14*0.17</f>
        <v>46.75</v>
      </c>
      <c r="O14">
        <f>I14*0.15</f>
        <v>0</v>
      </c>
      <c r="P14">
        <f>ROUND(N14+O14,0)</f>
        <v>47</v>
      </c>
    </row>
    <row r="15" spans="1:16" x14ac:dyDescent="0.25">
      <c r="A15" s="11" t="s">
        <v>101</v>
      </c>
      <c r="B15" s="11">
        <v>13</v>
      </c>
      <c r="C15" s="12" t="s">
        <v>102</v>
      </c>
      <c r="D15" s="13">
        <v>82</v>
      </c>
      <c r="E15" s="13">
        <v>83</v>
      </c>
      <c r="F15" s="13">
        <v>71</v>
      </c>
      <c r="G15" s="14"/>
      <c r="H15" s="13"/>
      <c r="I15" s="13"/>
      <c r="J15" s="13"/>
      <c r="M15">
        <f>D15+E15+F15+G15+H15</f>
        <v>236</v>
      </c>
      <c r="N15">
        <f>D15*0.17+E15*0.17+F15*0.17+G15*0.17+H15*0.17</f>
        <v>40.120000000000005</v>
      </c>
      <c r="O15">
        <f>I15*0.15</f>
        <v>0</v>
      </c>
      <c r="P15">
        <f>ROUND(N15+O15,0)</f>
        <v>40</v>
      </c>
    </row>
    <row r="16" spans="1:16" x14ac:dyDescent="0.25">
      <c r="A16" s="11" t="s">
        <v>103</v>
      </c>
      <c r="B16" s="11">
        <v>14</v>
      </c>
      <c r="C16" s="12" t="s">
        <v>104</v>
      </c>
      <c r="D16" s="13">
        <v>85</v>
      </c>
      <c r="E16" s="13">
        <v>86</v>
      </c>
      <c r="F16" s="13">
        <v>84</v>
      </c>
      <c r="G16" s="14"/>
      <c r="H16" s="13"/>
      <c r="I16" s="13"/>
      <c r="J16" s="13"/>
      <c r="M16">
        <f>D16+E16+F16+G16+H16</f>
        <v>255</v>
      </c>
      <c r="N16">
        <f>D16*0.17+E16*0.17+F16*0.17+G16*0.17+H16*0.17</f>
        <v>43.35</v>
      </c>
      <c r="O16">
        <f>I16*0.15</f>
        <v>0</v>
      </c>
      <c r="P16">
        <f>ROUND(N16+O16,0)</f>
        <v>43</v>
      </c>
    </row>
    <row r="17" spans="1:16" x14ac:dyDescent="0.25">
      <c r="A17" s="11" t="s">
        <v>105</v>
      </c>
      <c r="B17" s="11">
        <v>15</v>
      </c>
      <c r="C17" s="12" t="s">
        <v>106</v>
      </c>
      <c r="D17" s="13">
        <v>80</v>
      </c>
      <c r="E17" s="13">
        <v>75</v>
      </c>
      <c r="F17" s="13">
        <v>72</v>
      </c>
      <c r="G17" s="14"/>
      <c r="H17" s="13"/>
      <c r="I17" s="13"/>
      <c r="J17" s="13"/>
      <c r="M17">
        <f>D17+E17+F17+G17+H17</f>
        <v>227</v>
      </c>
      <c r="N17">
        <f>D17*0.17+E17*0.17+F17*0.17+G17*0.17+H17*0.17</f>
        <v>38.590000000000003</v>
      </c>
      <c r="O17">
        <f>I17*0.15</f>
        <v>0</v>
      </c>
      <c r="P17">
        <f>ROUND(N17+O17,0)</f>
        <v>39</v>
      </c>
    </row>
    <row r="18" spans="1:16" x14ac:dyDescent="0.25">
      <c r="A18" s="11" t="s">
        <v>107</v>
      </c>
      <c r="B18" s="11">
        <v>16</v>
      </c>
      <c r="C18" s="12" t="s">
        <v>108</v>
      </c>
      <c r="D18" s="13">
        <v>81</v>
      </c>
      <c r="E18" s="13">
        <v>67</v>
      </c>
      <c r="F18" s="13">
        <v>70</v>
      </c>
      <c r="G18" s="14"/>
      <c r="H18" s="13"/>
      <c r="I18" s="13"/>
      <c r="J18" s="13"/>
      <c r="M18">
        <f>D18+E18+F18+G18+H18</f>
        <v>218</v>
      </c>
      <c r="N18">
        <f>D18*0.17+E18*0.17+F18*0.17+G18*0.17+H18*0.17</f>
        <v>37.06</v>
      </c>
      <c r="O18">
        <f>I18*0.15</f>
        <v>0</v>
      </c>
      <c r="P18">
        <f>ROUND(N18+O18,0)</f>
        <v>37</v>
      </c>
    </row>
    <row r="19" spans="1:16" x14ac:dyDescent="0.25">
      <c r="A19" s="11" t="s">
        <v>109</v>
      </c>
      <c r="B19" s="11">
        <v>17</v>
      </c>
      <c r="C19" s="12" t="s">
        <v>110</v>
      </c>
      <c r="D19" s="13">
        <v>88</v>
      </c>
      <c r="E19" s="13">
        <v>80</v>
      </c>
      <c r="F19" s="13">
        <v>76</v>
      </c>
      <c r="G19" s="14"/>
      <c r="H19" s="13"/>
      <c r="I19" s="13"/>
      <c r="J19" s="13"/>
      <c r="M19">
        <f>D19+E19+F19+G19+H19</f>
        <v>244</v>
      </c>
      <c r="N19">
        <f>D19*0.17+E19*0.17+F19*0.17+G19*0.17+H19*0.17</f>
        <v>41.480000000000004</v>
      </c>
      <c r="O19">
        <f>I19*0.15</f>
        <v>0</v>
      </c>
      <c r="P19">
        <f>ROUND(N19+O19,0)</f>
        <v>41</v>
      </c>
    </row>
    <row r="20" spans="1:16" x14ac:dyDescent="0.25">
      <c r="A20" s="11" t="s">
        <v>111</v>
      </c>
      <c r="B20" s="11">
        <v>18</v>
      </c>
      <c r="C20" s="12" t="s">
        <v>112</v>
      </c>
      <c r="D20" s="13">
        <v>89</v>
      </c>
      <c r="E20" s="13">
        <v>76</v>
      </c>
      <c r="F20" s="13">
        <v>72</v>
      </c>
      <c r="G20" s="14"/>
      <c r="H20" s="13"/>
      <c r="I20" s="13"/>
      <c r="J20" s="13"/>
      <c r="M20">
        <f>D20+E20+F20+G20+H20</f>
        <v>237</v>
      </c>
      <c r="N20">
        <f>D20*0.17+E20*0.17+F20*0.17+G20*0.17+H20*0.17</f>
        <v>40.290000000000006</v>
      </c>
      <c r="O20">
        <f>I20*0.15</f>
        <v>0</v>
      </c>
      <c r="P20">
        <f>ROUND(N20+O20,0)</f>
        <v>40</v>
      </c>
    </row>
    <row r="21" spans="1:16" x14ac:dyDescent="0.25">
      <c r="A21" s="11" t="s">
        <v>113</v>
      </c>
      <c r="B21" s="11">
        <v>19</v>
      </c>
      <c r="C21" s="12" t="s">
        <v>114</v>
      </c>
      <c r="D21" s="13">
        <v>88</v>
      </c>
      <c r="E21" s="13">
        <v>81</v>
      </c>
      <c r="F21" s="13">
        <v>79</v>
      </c>
      <c r="G21" s="14"/>
      <c r="H21" s="13"/>
      <c r="I21" s="13"/>
      <c r="J21" s="13"/>
      <c r="M21">
        <f>D21+E21+F21+G21+H21</f>
        <v>248</v>
      </c>
      <c r="N21">
        <f>D21*0.17+E21*0.17+F21*0.17+G21*0.17+H21*0.17</f>
        <v>42.160000000000004</v>
      </c>
      <c r="O21">
        <f>I21*0.15</f>
        <v>0</v>
      </c>
      <c r="P21">
        <f>ROUND(N21+O21,0)</f>
        <v>42</v>
      </c>
    </row>
    <row r="22" spans="1:16" x14ac:dyDescent="0.25">
      <c r="A22" s="11" t="s">
        <v>115</v>
      </c>
      <c r="B22" s="11">
        <v>20</v>
      </c>
      <c r="C22" s="12" t="s">
        <v>116</v>
      </c>
      <c r="D22" s="13">
        <v>76</v>
      </c>
      <c r="E22" s="13">
        <v>77</v>
      </c>
      <c r="F22" s="13">
        <v>74</v>
      </c>
      <c r="G22" s="14"/>
      <c r="H22" s="13"/>
      <c r="I22" s="13"/>
      <c r="J22" s="13"/>
      <c r="M22">
        <f>D22+E22+F22+G22+H22</f>
        <v>227</v>
      </c>
      <c r="N22">
        <f>D22*0.17+E22*0.17+F22*0.17+G22*0.17+H22*0.17</f>
        <v>38.590000000000003</v>
      </c>
      <c r="O22">
        <f>I22*0.15</f>
        <v>0</v>
      </c>
      <c r="P22">
        <f>ROUND(N22+O22,0)</f>
        <v>39</v>
      </c>
    </row>
    <row r="23" spans="1:16" x14ac:dyDescent="0.25">
      <c r="A23" s="11" t="s">
        <v>117</v>
      </c>
      <c r="B23" s="11">
        <v>21</v>
      </c>
      <c r="C23" s="12" t="s">
        <v>118</v>
      </c>
      <c r="D23" s="13">
        <v>90</v>
      </c>
      <c r="E23" s="13">
        <v>86</v>
      </c>
      <c r="F23" s="13">
        <v>64</v>
      </c>
      <c r="G23" s="14"/>
      <c r="H23" s="13"/>
      <c r="I23" s="13"/>
      <c r="J23" s="13"/>
      <c r="M23">
        <f>D23+E23+F23+G23+H23</f>
        <v>240</v>
      </c>
      <c r="N23">
        <f>D23*0.17+E23*0.17+F23*0.17+G23*0.17+H23*0.17</f>
        <v>40.800000000000004</v>
      </c>
      <c r="O23">
        <f>I23*0.15</f>
        <v>0</v>
      </c>
      <c r="P23">
        <f>ROUND(N23+O23,0)</f>
        <v>41</v>
      </c>
    </row>
    <row r="24" spans="1:16" x14ac:dyDescent="0.25">
      <c r="A24" s="11" t="s">
        <v>119</v>
      </c>
      <c r="B24" s="11">
        <v>22</v>
      </c>
      <c r="C24" s="12" t="s">
        <v>120</v>
      </c>
      <c r="D24" s="13">
        <v>91</v>
      </c>
      <c r="E24" s="13">
        <v>89</v>
      </c>
      <c r="F24" s="13">
        <v>91</v>
      </c>
      <c r="G24" s="14"/>
      <c r="H24" s="13"/>
      <c r="I24" s="13"/>
      <c r="J24" s="13"/>
      <c r="M24">
        <f>D24+E24+F24+G24+H24</f>
        <v>271</v>
      </c>
      <c r="N24">
        <f>D24*0.17+E24*0.17+F24*0.17+G24*0.17+H24*0.17</f>
        <v>46.07</v>
      </c>
      <c r="O24">
        <f>I24*0.15</f>
        <v>0</v>
      </c>
      <c r="P24">
        <f>ROUND(N24+O24,0)</f>
        <v>46</v>
      </c>
    </row>
    <row r="25" spans="1:16" x14ac:dyDescent="0.25">
      <c r="A25" s="11" t="s">
        <v>121</v>
      </c>
      <c r="B25" s="11">
        <v>23</v>
      </c>
      <c r="C25" s="12" t="s">
        <v>122</v>
      </c>
      <c r="D25" s="13">
        <v>86</v>
      </c>
      <c r="E25" s="13">
        <v>83</v>
      </c>
      <c r="F25" s="13">
        <v>85</v>
      </c>
      <c r="G25" s="14"/>
      <c r="H25" s="13"/>
      <c r="I25" s="13"/>
      <c r="J25" s="13"/>
      <c r="M25">
        <f>D25+E25+F25+G25+H25</f>
        <v>254</v>
      </c>
      <c r="N25">
        <f>D25*0.17+E25*0.17+F25*0.17+G25*0.17+H25*0.17</f>
        <v>43.180000000000007</v>
      </c>
      <c r="O25">
        <f>I25*0.15</f>
        <v>0</v>
      </c>
      <c r="P25">
        <f>ROUND(N25+O25,0)</f>
        <v>43</v>
      </c>
    </row>
    <row r="26" spans="1:16" x14ac:dyDescent="0.25">
      <c r="A26" s="11" t="s">
        <v>123</v>
      </c>
      <c r="B26" s="11">
        <v>24</v>
      </c>
      <c r="C26" s="12" t="s">
        <v>124</v>
      </c>
      <c r="D26" s="13">
        <v>87</v>
      </c>
      <c r="E26" s="13">
        <v>76</v>
      </c>
      <c r="F26" s="13">
        <v>77</v>
      </c>
      <c r="G26" s="14"/>
      <c r="H26" s="13"/>
      <c r="I26" s="13"/>
      <c r="J26" s="13"/>
      <c r="M26">
        <f>D26+E26+F26+G26+H26</f>
        <v>240</v>
      </c>
      <c r="N26">
        <f>D26*0.17+E26*0.17+F26*0.17+G26*0.17+H26*0.17</f>
        <v>40.800000000000004</v>
      </c>
      <c r="O26">
        <f>I26*0.15</f>
        <v>0</v>
      </c>
      <c r="P26">
        <f>ROUND(N26+O26,0)</f>
        <v>41</v>
      </c>
    </row>
    <row r="27" spans="1:16" x14ac:dyDescent="0.25">
      <c r="A27" s="11" t="s">
        <v>125</v>
      </c>
      <c r="B27" s="11">
        <v>25</v>
      </c>
      <c r="C27" s="12" t="s">
        <v>126</v>
      </c>
      <c r="D27" s="13">
        <v>87</v>
      </c>
      <c r="E27" s="13">
        <v>76</v>
      </c>
      <c r="F27" s="13">
        <v>75</v>
      </c>
      <c r="G27" s="14"/>
      <c r="H27" s="13"/>
      <c r="I27" s="13"/>
      <c r="J27" s="13"/>
      <c r="M27">
        <f>D27+E27+F27+G27+H27</f>
        <v>238</v>
      </c>
      <c r="N27">
        <f>D27*0.17+E27*0.17+F27*0.17+G27*0.17+H27*0.17</f>
        <v>40.46</v>
      </c>
      <c r="O27">
        <f>I27*0.15</f>
        <v>0</v>
      </c>
      <c r="P27">
        <f>ROUND(N27+O27,0)</f>
        <v>40</v>
      </c>
    </row>
    <row r="28" spans="1:16" x14ac:dyDescent="0.25">
      <c r="A28" s="11" t="s">
        <v>127</v>
      </c>
      <c r="B28" s="11">
        <v>26</v>
      </c>
      <c r="C28" s="12" t="s">
        <v>128</v>
      </c>
      <c r="D28" s="13">
        <v>81</v>
      </c>
      <c r="E28" s="13">
        <v>70</v>
      </c>
      <c r="F28" s="13">
        <v>83</v>
      </c>
      <c r="G28" s="14"/>
      <c r="H28" s="13"/>
      <c r="I28" s="13"/>
      <c r="J28" s="13"/>
      <c r="M28">
        <f>D28+E28+F28+G28+H28</f>
        <v>234</v>
      </c>
      <c r="N28">
        <f>D28*0.17+E28*0.17+F28*0.17+G28*0.17+H28*0.17</f>
        <v>39.78</v>
      </c>
      <c r="O28">
        <f>I28*0.15</f>
        <v>0</v>
      </c>
      <c r="P28">
        <f>ROUND(N28+O28,0)</f>
        <v>40</v>
      </c>
    </row>
    <row r="29" spans="1:16" x14ac:dyDescent="0.25">
      <c r="A29" s="11" t="s">
        <v>129</v>
      </c>
      <c r="B29" s="11">
        <v>27</v>
      </c>
      <c r="C29" s="12" t="s">
        <v>130</v>
      </c>
      <c r="D29" s="13">
        <v>67</v>
      </c>
      <c r="E29" s="13">
        <v>41</v>
      </c>
      <c r="F29" s="13">
        <v>40</v>
      </c>
      <c r="G29" s="14"/>
      <c r="H29" s="13"/>
      <c r="I29" s="13"/>
      <c r="J29" s="13"/>
      <c r="M29">
        <f>D29+E29+F29+G29+H29</f>
        <v>148</v>
      </c>
      <c r="N29">
        <f>D29*0.17+E29*0.17+F29*0.17+G29*0.17+H29*0.17</f>
        <v>25.16</v>
      </c>
      <c r="O29">
        <f>I29*0.15</f>
        <v>0</v>
      </c>
      <c r="P29">
        <f>ROUND(N29+O29,0)</f>
        <v>25</v>
      </c>
    </row>
    <row r="30" spans="1:16" x14ac:dyDescent="0.25">
      <c r="A30" s="11" t="s">
        <v>131</v>
      </c>
      <c r="B30" s="11">
        <v>28</v>
      </c>
      <c r="C30" s="12" t="s">
        <v>132</v>
      </c>
      <c r="D30" s="13">
        <v>69</v>
      </c>
      <c r="E30" s="13">
        <v>74</v>
      </c>
      <c r="F30" s="13">
        <v>60</v>
      </c>
      <c r="G30" s="14"/>
      <c r="H30" s="13"/>
      <c r="I30" s="13"/>
      <c r="J30" s="13"/>
      <c r="M30">
        <f>D30+E30+F30+G30+H30</f>
        <v>203</v>
      </c>
      <c r="N30">
        <f>D30*0.17+E30*0.17+F30*0.17+G30*0.17+H30*0.17</f>
        <v>34.510000000000005</v>
      </c>
      <c r="O30">
        <f>I30*0.15</f>
        <v>0</v>
      </c>
      <c r="P30">
        <f>ROUND(N30+O30,0)</f>
        <v>35</v>
      </c>
    </row>
    <row r="31" spans="1:16" x14ac:dyDescent="0.25">
      <c r="A31" s="11" t="s">
        <v>133</v>
      </c>
      <c r="B31" s="11">
        <v>29</v>
      </c>
      <c r="C31" s="12" t="s">
        <v>134</v>
      </c>
      <c r="D31" s="13">
        <v>80</v>
      </c>
      <c r="E31" s="13">
        <v>79</v>
      </c>
      <c r="F31" s="13">
        <v>71</v>
      </c>
      <c r="G31" s="14"/>
      <c r="H31" s="13"/>
      <c r="I31" s="13"/>
      <c r="J31" s="13"/>
      <c r="M31">
        <f>D31+E31+F31+G31+H31</f>
        <v>230</v>
      </c>
      <c r="N31">
        <f>D31*0.17+E31*0.17+F31*0.17+G31*0.17+H31*0.17</f>
        <v>39.1</v>
      </c>
      <c r="O31">
        <f>I31*0.15</f>
        <v>0</v>
      </c>
      <c r="P31">
        <f>ROUND(N31+O31,0)</f>
        <v>39</v>
      </c>
    </row>
  </sheetData>
  <sheetProtection algorithmName="SHA-512" hashValue="EVLw1+QGSOOYb9p6j9/WvOKXWw1enLfOC1TqRqZeb9do/tdT+u0uKZnY++ZCM7JA9KzTsZh8kCGrVDctf/x5cg==" saltValue="7D0zqPP3+j67SwR9LsSS5A==" spinCount="100000" sheet="1" objects="1" scenarios="1"/>
  <dataValidations count="29">
    <dataValidation type="whole" allowBlank="1" showInputMessage="1" showErrorMessage="1" errorTitle="Valor fuera de rango" error="Ingrese un valor correcto" sqref="G3" xr:uid="{CA0FE988-98B8-4B8C-B414-5F99B6824906}">
      <formula1>0</formula1>
      <formula2>100</formula2>
    </dataValidation>
    <dataValidation type="whole" allowBlank="1" showInputMessage="1" showErrorMessage="1" errorTitle="Valor fuera de rango" error="Ingrese un valor correcto" sqref="G4" xr:uid="{FF8E427F-AA84-4326-85A6-8CAB3F808384}">
      <formula1>0</formula1>
      <formula2>100</formula2>
    </dataValidation>
    <dataValidation type="whole" allowBlank="1" showInputMessage="1" showErrorMessage="1" errorTitle="Valor fuera de rango" error="Ingrese un valor correcto" sqref="G5" xr:uid="{EB973AF6-5E11-48A0-A94E-3D2776E5E9A4}">
      <formula1>0</formula1>
      <formula2>100</formula2>
    </dataValidation>
    <dataValidation type="whole" allowBlank="1" showInputMessage="1" showErrorMessage="1" errorTitle="Valor fuera de rango" error="Ingrese un valor correcto" sqref="G6" xr:uid="{FB1A5EF4-C70A-46C3-A2A8-AA64C79BCEA8}">
      <formula1>0</formula1>
      <formula2>100</formula2>
    </dataValidation>
    <dataValidation type="whole" allowBlank="1" showInputMessage="1" showErrorMessage="1" errorTitle="Valor fuera de rango" error="Ingrese un valor correcto" sqref="G7" xr:uid="{ACA89339-71F9-4B93-934E-7F00C7DA2A5A}">
      <formula1>0</formula1>
      <formula2>100</formula2>
    </dataValidation>
    <dataValidation type="whole" allowBlank="1" showInputMessage="1" showErrorMessage="1" errorTitle="Valor fuera de rango" error="Ingrese un valor correcto" sqref="G8" xr:uid="{40DAD623-A7F2-4F6F-B1D2-5B653E27D009}">
      <formula1>0</formula1>
      <formula2>100</formula2>
    </dataValidation>
    <dataValidation type="whole" allowBlank="1" showInputMessage="1" showErrorMessage="1" errorTitle="Valor fuera de rango" error="Ingrese un valor correcto" sqref="G9" xr:uid="{E15E2618-C0E0-4FC2-A073-CA8817AF2E3D}">
      <formula1>0</formula1>
      <formula2>100</formula2>
    </dataValidation>
    <dataValidation type="whole" allowBlank="1" showInputMessage="1" showErrorMessage="1" errorTitle="Valor fuera de rango" error="Ingrese un valor correcto" sqref="G10" xr:uid="{5829CDFE-F473-4B54-B533-00A24B3A67E5}">
      <formula1>0</formula1>
      <formula2>100</formula2>
    </dataValidation>
    <dataValidation type="whole" allowBlank="1" showInputMessage="1" showErrorMessage="1" errorTitle="Valor fuera de rango" error="Ingrese un valor correcto" sqref="G11" xr:uid="{C1781768-4963-43EE-9A97-85B17FCEA4C0}">
      <formula1>0</formula1>
      <formula2>100</formula2>
    </dataValidation>
    <dataValidation type="whole" allowBlank="1" showInputMessage="1" showErrorMessage="1" errorTitle="Valor fuera de rango" error="Ingrese un valor correcto" sqref="G12" xr:uid="{0F523DE2-0B08-421D-B60E-DF01EB252AD8}">
      <formula1>0</formula1>
      <formula2>100</formula2>
    </dataValidation>
    <dataValidation type="whole" allowBlank="1" showInputMessage="1" showErrorMessage="1" errorTitle="Valor fuera de rango" error="Ingrese un valor correcto" sqref="G13" xr:uid="{655480ED-3227-47EE-9269-A66B11824352}">
      <formula1>0</formula1>
      <formula2>100</formula2>
    </dataValidation>
    <dataValidation type="whole" allowBlank="1" showInputMessage="1" showErrorMessage="1" errorTitle="Valor fuera de rango" error="Ingrese un valor correcto" sqref="G14" xr:uid="{90779A34-6564-4726-B608-EA8C6566AC2D}">
      <formula1>0</formula1>
      <formula2>100</formula2>
    </dataValidation>
    <dataValidation type="whole" allowBlank="1" showInputMessage="1" showErrorMessage="1" errorTitle="Valor fuera de rango" error="Ingrese un valor correcto" sqref="G15" xr:uid="{87F29F61-AAEE-4AFD-9186-438BF218E3F7}">
      <formula1>0</formula1>
      <formula2>100</formula2>
    </dataValidation>
    <dataValidation type="whole" allowBlank="1" showInputMessage="1" showErrorMessage="1" errorTitle="Valor fuera de rango" error="Ingrese un valor correcto" sqref="G16" xr:uid="{AC536213-8F7F-4F5E-8053-8A72A8BD3794}">
      <formula1>0</formula1>
      <formula2>100</formula2>
    </dataValidation>
    <dataValidation type="whole" allowBlank="1" showInputMessage="1" showErrorMessage="1" errorTitle="Valor fuera de rango" error="Ingrese un valor correcto" sqref="G17" xr:uid="{00B23512-6A31-4F0D-9407-648428CCEC41}">
      <formula1>0</formula1>
      <formula2>100</formula2>
    </dataValidation>
    <dataValidation type="whole" allowBlank="1" showInputMessage="1" showErrorMessage="1" errorTitle="Valor fuera de rango" error="Ingrese un valor correcto" sqref="G18" xr:uid="{C79312AA-2E03-4700-A354-F4678B7AD573}">
      <formula1>0</formula1>
      <formula2>100</formula2>
    </dataValidation>
    <dataValidation type="whole" allowBlank="1" showInputMessage="1" showErrorMessage="1" errorTitle="Valor fuera de rango" error="Ingrese un valor correcto" sqref="G19" xr:uid="{9EE85B48-B6FA-477B-B8F6-BB40BDB84F25}">
      <formula1>0</formula1>
      <formula2>100</formula2>
    </dataValidation>
    <dataValidation type="whole" allowBlank="1" showInputMessage="1" showErrorMessage="1" errorTitle="Valor fuera de rango" error="Ingrese un valor correcto" sqref="G20" xr:uid="{0B688066-F011-4090-AAC6-D3D08E448C60}">
      <formula1>0</formula1>
      <formula2>100</formula2>
    </dataValidation>
    <dataValidation type="whole" allowBlank="1" showInputMessage="1" showErrorMessage="1" errorTitle="Valor fuera de rango" error="Ingrese un valor correcto" sqref="G21" xr:uid="{5C9EAFDB-C61F-4A30-A59B-B6CBCAA83700}">
      <formula1>0</formula1>
      <formula2>100</formula2>
    </dataValidation>
    <dataValidation type="whole" allowBlank="1" showInputMessage="1" showErrorMessage="1" errorTitle="Valor fuera de rango" error="Ingrese un valor correcto" sqref="G22" xr:uid="{2DE83675-9A30-43EA-BED0-7D312DFB4438}">
      <formula1>0</formula1>
      <formula2>100</formula2>
    </dataValidation>
    <dataValidation type="whole" allowBlank="1" showInputMessage="1" showErrorMessage="1" errorTitle="Valor fuera de rango" error="Ingrese un valor correcto" sqref="G23" xr:uid="{E8AFB374-B129-4E9A-8380-D9406C6C3A64}">
      <formula1>0</formula1>
      <formula2>100</formula2>
    </dataValidation>
    <dataValidation type="whole" allowBlank="1" showInputMessage="1" showErrorMessage="1" errorTitle="Valor fuera de rango" error="Ingrese un valor correcto" sqref="G24" xr:uid="{847D03F6-C399-4543-919E-A09453FC6341}">
      <formula1>0</formula1>
      <formula2>100</formula2>
    </dataValidation>
    <dataValidation type="whole" allowBlank="1" showInputMessage="1" showErrorMessage="1" errorTitle="Valor fuera de rango" error="Ingrese un valor correcto" sqref="G25" xr:uid="{861604E3-DED9-466A-A710-49D17F75B3BD}">
      <formula1>0</formula1>
      <formula2>100</formula2>
    </dataValidation>
    <dataValidation type="whole" allowBlank="1" showInputMessage="1" showErrorMessage="1" errorTitle="Valor fuera de rango" error="Ingrese un valor correcto" sqref="G26" xr:uid="{7FDF6AB6-440E-4837-AC15-702F87A754B6}">
      <formula1>0</formula1>
      <formula2>100</formula2>
    </dataValidation>
    <dataValidation type="whole" allowBlank="1" showInputMessage="1" showErrorMessage="1" errorTitle="Valor fuera de rango" error="Ingrese un valor correcto" sqref="G27" xr:uid="{A3213917-FEF4-479A-8625-2753E8A024BB}">
      <formula1>0</formula1>
      <formula2>100</formula2>
    </dataValidation>
    <dataValidation type="whole" allowBlank="1" showInputMessage="1" showErrorMessage="1" errorTitle="Valor fuera de rango" error="Ingrese un valor correcto" sqref="G28" xr:uid="{4CEDE0C5-C38A-4DCF-9F87-E4238F4CB6BA}">
      <formula1>0</formula1>
      <formula2>100</formula2>
    </dataValidation>
    <dataValidation type="whole" allowBlank="1" showInputMessage="1" showErrorMessage="1" errorTitle="Valor fuera de rango" error="Ingrese un valor correcto" sqref="G29" xr:uid="{EC862EF0-1B99-4790-B19D-DD201991D2D1}">
      <formula1>0</formula1>
      <formula2>100</formula2>
    </dataValidation>
    <dataValidation type="whole" allowBlank="1" showInputMessage="1" showErrorMessage="1" errorTitle="Valor fuera de rango" error="Ingrese un valor correcto" sqref="G30" xr:uid="{2294489A-CFA0-4EF7-B434-ECBFF219023C}">
      <formula1>0</formula1>
      <formula2>100</formula2>
    </dataValidation>
    <dataValidation type="whole" allowBlank="1" showInputMessage="1" showErrorMessage="1" errorTitle="Valor fuera de rango" error="Ingrese un valor correcto" sqref="G31" xr:uid="{AF5411AE-D8DC-4126-8409-BFE7AFA66341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BIOLO045A</vt:lpstr>
      <vt:lpstr>BIOLO045B</vt:lpstr>
      <vt:lpstr>CIENC031A</vt:lpstr>
      <vt:lpstr>CIENC031B</vt:lpstr>
      <vt:lpstr>CIEND044A</vt:lpstr>
      <vt:lpstr>CIEND044B</vt:lpstr>
      <vt:lpstr>QUÍMI045A</vt:lpstr>
      <vt:lpstr>QUÍMI045B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2026-07-29T15:32:43Z</dcterms:created>
  <dcterms:modified xsi:type="dcterms:W3CDTF">2026-07-29T15:33:30Z</dcterms:modified>
</cp:coreProperties>
</file>